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9845" windowHeight="10785"/>
  </bookViews>
  <sheets>
    <sheet name="申込書" sheetId="8" r:id="rId1"/>
    <sheet name="記入例" sheetId="7" r:id="rId2"/>
    <sheet name="Sheet1" sheetId="9" r:id="rId3"/>
  </sheets>
  <definedNames>
    <definedName name="_xlnm.Print_Area" localSheetId="1">記入例!$A$1:$O$57</definedName>
    <definedName name="_xlnm.Print_Area" localSheetId="0">申込書!$A$1:$W$57</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28" i="7" l="1"/>
  <c r="R27" i="7"/>
  <c r="R26" i="7"/>
  <c r="R25" i="7"/>
  <c r="R24" i="7"/>
  <c r="R23" i="7"/>
  <c r="R22" i="7"/>
  <c r="R21" i="7"/>
  <c r="R20" i="7"/>
  <c r="R19" i="7"/>
  <c r="R18" i="7"/>
  <c r="R17" i="7"/>
  <c r="R16" i="7"/>
  <c r="R15" i="7"/>
  <c r="R14" i="7"/>
  <c r="R13" i="7"/>
  <c r="R12" i="7"/>
  <c r="R11" i="7"/>
  <c r="R10" i="7"/>
  <c r="S9" i="7"/>
  <c r="S10" i="7" s="1"/>
  <c r="S11" i="7" s="1"/>
  <c r="S12" i="7" s="1"/>
  <c r="S13" i="7" s="1"/>
  <c r="S14" i="7" s="1"/>
  <c r="S15" i="7" s="1"/>
  <c r="S16" i="7" s="1"/>
  <c r="S17" i="7" s="1"/>
  <c r="S18" i="7" s="1"/>
  <c r="S19" i="7" s="1"/>
  <c r="S20" i="7" s="1"/>
  <c r="S21" i="7" s="1"/>
  <c r="S22" i="7" s="1"/>
  <c r="S23" i="7" s="1"/>
  <c r="S24" i="7" s="1"/>
  <c r="S25" i="7" s="1"/>
  <c r="S26" i="7" s="1"/>
  <c r="S27" i="7" s="1"/>
  <c r="S28" i="7" s="1"/>
  <c r="R9" i="7"/>
  <c r="P9" i="7"/>
  <c r="S8" i="7"/>
  <c r="R8" i="7"/>
  <c r="R7" i="7"/>
  <c r="P7" i="7"/>
  <c r="P9" i="8"/>
  <c r="S9" i="8"/>
  <c r="S10" i="8" s="1"/>
  <c r="S11" i="8" s="1"/>
  <c r="S12" i="8" s="1"/>
  <c r="S13" i="8" s="1"/>
  <c r="S14" i="8" s="1"/>
  <c r="S15" i="8" s="1"/>
  <c r="S16" i="8" s="1"/>
  <c r="S17" i="8" s="1"/>
  <c r="S18" i="8" s="1"/>
  <c r="S19" i="8" s="1"/>
  <c r="S20" i="8" s="1"/>
  <c r="S21" i="8" s="1"/>
  <c r="S22" i="8" s="1"/>
  <c r="S23" i="8" s="1"/>
  <c r="S24" i="8" s="1"/>
  <c r="S25" i="8" s="1"/>
  <c r="S26" i="8" s="1"/>
  <c r="S27" i="8" s="1"/>
  <c r="S28" i="8" s="1"/>
  <c r="R28" i="8"/>
  <c r="R27" i="8"/>
  <c r="R26" i="8"/>
  <c r="R25" i="8"/>
  <c r="R5" i="7" l="1"/>
  <c r="N7" i="7" s="1"/>
  <c r="O43" i="8" l="1"/>
  <c r="L43" i="8"/>
  <c r="J43" i="8"/>
  <c r="H43" i="8"/>
  <c r="B42" i="8"/>
  <c r="G50" i="8"/>
  <c r="N49" i="8"/>
  <c r="A49" i="8"/>
  <c r="G48" i="8"/>
  <c r="B47" i="8"/>
  <c r="C45" i="8"/>
  <c r="F43" i="8"/>
  <c r="B43" i="8"/>
  <c r="R24" i="8"/>
  <c r="R23" i="8"/>
  <c r="R22" i="8"/>
  <c r="R21" i="8"/>
  <c r="R20" i="8"/>
  <c r="R19" i="8"/>
  <c r="R18" i="8"/>
  <c r="R17" i="8"/>
  <c r="R16" i="8"/>
  <c r="R15" i="8"/>
  <c r="R14" i="8"/>
  <c r="R13" i="8"/>
  <c r="R12" i="8"/>
  <c r="R11" i="8"/>
  <c r="R10" i="8"/>
  <c r="R9" i="8"/>
  <c r="S8" i="8"/>
  <c r="R8" i="8"/>
  <c r="R7" i="8"/>
  <c r="P7" i="8"/>
  <c r="N49" i="7"/>
  <c r="G50" i="7"/>
  <c r="G48" i="7"/>
  <c r="A49" i="7"/>
  <c r="B47" i="7"/>
  <c r="C45" i="7"/>
  <c r="B43" i="7"/>
  <c r="L43" i="7"/>
  <c r="J43" i="7"/>
  <c r="H43" i="7"/>
  <c r="F43" i="7"/>
  <c r="B42" i="7"/>
  <c r="H7" i="7"/>
  <c r="H7" i="8" l="1"/>
  <c r="H44" i="8" s="1"/>
  <c r="R5" i="8"/>
  <c r="N7" i="8" s="1"/>
  <c r="H8" i="8"/>
  <c r="H45" i="8" s="1"/>
  <c r="N6" i="7"/>
  <c r="H8" i="7"/>
  <c r="H45" i="7" s="1"/>
  <c r="N6" i="8"/>
  <c r="N43" i="8" s="1"/>
  <c r="O43" i="7"/>
  <c r="H44" i="7"/>
  <c r="N44" i="7" l="1"/>
  <c r="N44" i="8" l="1"/>
</calcChain>
</file>

<file path=xl/comments1.xml><?xml version="1.0" encoding="utf-8"?>
<comments xmlns="http://schemas.openxmlformats.org/spreadsheetml/2006/main">
  <authors>
    <author>owner</author>
  </authors>
  <commentList>
    <comment ref="O6" authorId="0">
      <text>
        <r>
          <rPr>
            <b/>
            <sz val="9"/>
            <color indexed="81"/>
            <rFont val="ＭＳ Ｐゴシック"/>
            <family val="3"/>
            <charset val="128"/>
          </rPr>
          <t>トライアルクラスの場合は〇を入力。それ以外はそのまま空白。</t>
        </r>
      </text>
    </comment>
  </commentList>
</comments>
</file>

<file path=xl/comments2.xml><?xml version="1.0" encoding="utf-8"?>
<comments xmlns="http://schemas.openxmlformats.org/spreadsheetml/2006/main">
  <authors>
    <author>owner</author>
  </authors>
  <commentList>
    <comment ref="O6" authorId="0">
      <text>
        <r>
          <rPr>
            <b/>
            <sz val="9"/>
            <color indexed="81"/>
            <rFont val="ＭＳ Ｐゴシック"/>
            <family val="3"/>
            <charset val="128"/>
          </rPr>
          <t>トライアルクラスの場合は〇を入力。それ以外はそのまま空白。</t>
        </r>
      </text>
    </comment>
  </commentList>
</comments>
</file>

<file path=xl/sharedStrings.xml><?xml version="1.0" encoding="utf-8"?>
<sst xmlns="http://schemas.openxmlformats.org/spreadsheetml/2006/main" count="272" uniqueCount="95">
  <si>
    <t>【提出用】</t>
    <rPh sb="1" eb="3">
      <t>テイシュツ</t>
    </rPh>
    <rPh sb="3" eb="4">
      <t>ヨウ</t>
    </rPh>
    <phoneticPr fontId="9"/>
  </si>
  <si>
    <t>（申込書2枚に記入して、1枚は控えとして選手で保管をお願いします。）</t>
  </si>
  <si>
    <t>（ふりがな）</t>
  </si>
  <si>
    <t>生年月日</t>
    <rPh sb="0" eb="2">
      <t>セイネン</t>
    </rPh>
    <rPh sb="2" eb="4">
      <t>ガッピ</t>
    </rPh>
    <phoneticPr fontId="9"/>
  </si>
  <si>
    <t>選手氏名</t>
    <rPh sb="0" eb="2">
      <t>センシュ</t>
    </rPh>
    <rPh sb="2" eb="4">
      <t>シメイ</t>
    </rPh>
    <phoneticPr fontId="9"/>
  </si>
  <si>
    <t>西暦</t>
    <rPh sb="0" eb="2">
      <t>セイレキ</t>
    </rPh>
    <phoneticPr fontId="9"/>
  </si>
  <si>
    <t>学年</t>
    <rPh sb="0" eb="2">
      <t>ガクネン</t>
    </rPh>
    <phoneticPr fontId="9"/>
  </si>
  <si>
    <t>ナスターレース選手ID</t>
    <rPh sb="7" eb="9">
      <t>センシュ</t>
    </rPh>
    <phoneticPr fontId="9"/>
  </si>
  <si>
    <t>年齢</t>
    <rPh sb="0" eb="2">
      <t>ネンレイ</t>
    </rPh>
    <phoneticPr fontId="9"/>
  </si>
  <si>
    <t>（ふりがな）</t>
    <phoneticPr fontId="9"/>
  </si>
  <si>
    <t>所属・チームランキング</t>
    <phoneticPr fontId="9"/>
  </si>
  <si>
    <t>所属・チーム代表者名・連絡先</t>
    <rPh sb="0" eb="2">
      <t>ショゾク</t>
    </rPh>
    <rPh sb="6" eb="9">
      <t>ダイヒョウシャ</t>
    </rPh>
    <rPh sb="9" eb="10">
      <t>メイ</t>
    </rPh>
    <rPh sb="11" eb="14">
      <t>レンラクサキ</t>
    </rPh>
    <phoneticPr fontId="9"/>
  </si>
  <si>
    <t>※チーム申し込みの場合記入してください。</t>
    <rPh sb="4" eb="5">
      <t>モウ</t>
    </rPh>
    <rPh sb="6" eb="7">
      <t>コ</t>
    </rPh>
    <rPh sb="9" eb="11">
      <t>バアイ</t>
    </rPh>
    <rPh sb="11" eb="13">
      <t>キニュウ</t>
    </rPh>
    <phoneticPr fontId="9"/>
  </si>
  <si>
    <t>携帯電話</t>
    <rPh sb="0" eb="2">
      <t>ケイタイ</t>
    </rPh>
    <rPh sb="2" eb="4">
      <t>デンワ</t>
    </rPh>
    <phoneticPr fontId="9"/>
  </si>
  <si>
    <t>電話番号</t>
    <rPh sb="0" eb="2">
      <t>デンワ</t>
    </rPh>
    <rPh sb="2" eb="4">
      <t>バンゴウ</t>
    </rPh>
    <phoneticPr fontId="9"/>
  </si>
  <si>
    <t>緊急時の近親者連絡先</t>
    <rPh sb="0" eb="3">
      <t>キンキュウジ</t>
    </rPh>
    <rPh sb="4" eb="7">
      <t>キンシンシャ</t>
    </rPh>
    <rPh sb="7" eb="10">
      <t>レンラクサキ</t>
    </rPh>
    <phoneticPr fontId="9"/>
  </si>
  <si>
    <t>連絡先氏名</t>
    <rPh sb="0" eb="3">
      <t>レンラクサキ</t>
    </rPh>
    <rPh sb="3" eb="5">
      <t>シメイ</t>
    </rPh>
    <phoneticPr fontId="9"/>
  </si>
  <si>
    <t>続柄</t>
    <rPh sb="0" eb="2">
      <t>ゾクガラ</t>
    </rPh>
    <phoneticPr fontId="9"/>
  </si>
  <si>
    <t>加入スポーツ傷害保険</t>
    <rPh sb="0" eb="2">
      <t>カニュウ</t>
    </rPh>
    <rPh sb="6" eb="8">
      <t>ショウガイ</t>
    </rPh>
    <rPh sb="8" eb="10">
      <t>ホケン</t>
    </rPh>
    <phoneticPr fontId="9"/>
  </si>
  <si>
    <t>振込者氏名</t>
    <rPh sb="0" eb="2">
      <t>フリコミ</t>
    </rPh>
    <rPh sb="2" eb="3">
      <t>シャ</t>
    </rPh>
    <rPh sb="3" eb="5">
      <t>シメイ</t>
    </rPh>
    <phoneticPr fontId="9"/>
  </si>
  <si>
    <t xml:space="preserve">［未成年選手の保護者］ </t>
    <rPh sb="1" eb="4">
      <t>ミセイネン</t>
    </rPh>
    <rPh sb="4" eb="6">
      <t>センシュ</t>
    </rPh>
    <phoneticPr fontId="9"/>
  </si>
  <si>
    <t>上記の者が、この大会に参加するにあたり、自己責任に基づく事故発生の場合は私の責任において処理いたします。</t>
    <phoneticPr fontId="9"/>
  </si>
  <si>
    <t>保護者署名</t>
    <rPh sb="0" eb="3">
      <t>ホゴシャ</t>
    </rPh>
    <rPh sb="3" eb="5">
      <t>ショメイ</t>
    </rPh>
    <phoneticPr fontId="9"/>
  </si>
  <si>
    <t>※所属名は、同じクラブ内で書き方を統一してください。</t>
    <rPh sb="1" eb="3">
      <t>ショゾク</t>
    </rPh>
    <rPh sb="3" eb="4">
      <t>メイ</t>
    </rPh>
    <rPh sb="6" eb="7">
      <t>オナ</t>
    </rPh>
    <rPh sb="11" eb="12">
      <t>ナイ</t>
    </rPh>
    <rPh sb="13" eb="14">
      <t>カ</t>
    </rPh>
    <rPh sb="15" eb="16">
      <t>カタ</t>
    </rPh>
    <rPh sb="17" eb="19">
      <t>トウイツ</t>
    </rPh>
    <phoneticPr fontId="9"/>
  </si>
  <si>
    <t>※振込にて入金の場合、振込者氏名は、振り込みの際の「振込依頼人名」をご記入ください。</t>
    <rPh sb="1" eb="3">
      <t>フリコミ</t>
    </rPh>
    <rPh sb="5" eb="7">
      <t>ニュウキン</t>
    </rPh>
    <rPh sb="8" eb="10">
      <t>バアイ</t>
    </rPh>
    <rPh sb="11" eb="13">
      <t>フリコミ</t>
    </rPh>
    <rPh sb="13" eb="14">
      <t>シャ</t>
    </rPh>
    <rPh sb="14" eb="16">
      <t>シメイ</t>
    </rPh>
    <rPh sb="18" eb="19">
      <t>フ</t>
    </rPh>
    <rPh sb="20" eb="21">
      <t>コ</t>
    </rPh>
    <rPh sb="23" eb="24">
      <t>サイ</t>
    </rPh>
    <rPh sb="35" eb="37">
      <t>キニュウ</t>
    </rPh>
    <phoneticPr fontId="9"/>
  </si>
  <si>
    <t>※ビブは各所属・チームごとに一括して代表者の方に配布します。</t>
    <rPh sb="4" eb="5">
      <t>カク</t>
    </rPh>
    <rPh sb="5" eb="7">
      <t>ショゾク</t>
    </rPh>
    <rPh sb="14" eb="16">
      <t>イッカツ</t>
    </rPh>
    <rPh sb="18" eb="21">
      <t>ダイヒョウシャ</t>
    </rPh>
    <rPh sb="22" eb="23">
      <t>カタ</t>
    </rPh>
    <rPh sb="24" eb="26">
      <t>ハイフ</t>
    </rPh>
    <phoneticPr fontId="9"/>
  </si>
  <si>
    <t>※主催者は大会中の事故について応急処置はしますが、以後の責任は一切負いません。</t>
    <rPh sb="25" eb="27">
      <t>イゴ</t>
    </rPh>
    <rPh sb="28" eb="30">
      <t>セキニン</t>
    </rPh>
    <phoneticPr fontId="9"/>
  </si>
  <si>
    <t>※ナスターレース選手IDは登録者のみご記入ください。　記入していない場合はN-POINTが付与されません。</t>
    <rPh sb="27" eb="29">
      <t>キニュウ</t>
    </rPh>
    <phoneticPr fontId="9"/>
  </si>
  <si>
    <t>※ナスターレース選手ID情報について、学校・住所・チームなどが変わった場合、各自ナスターレース協会ホームページからログインし、</t>
    <rPh sb="8" eb="10">
      <t>センシュ</t>
    </rPh>
    <rPh sb="12" eb="14">
      <t>ジョウホウ</t>
    </rPh>
    <phoneticPr fontId="9"/>
  </si>
  <si>
    <t>　登録内容を更新してください。申込用紙に記載されている内容と、ID登録情報が違う場合、申込用紙の情報を優先させて頂きます。</t>
    <phoneticPr fontId="9"/>
  </si>
  <si>
    <t>(切り取り)</t>
    <rPh sb="1" eb="2">
      <t>キ</t>
    </rPh>
    <rPh sb="3" eb="4">
      <t>ト</t>
    </rPh>
    <phoneticPr fontId="9"/>
  </si>
  <si>
    <t>(控え用)</t>
    <rPh sb="1" eb="2">
      <t>ヒカ</t>
    </rPh>
    <rPh sb="3" eb="4">
      <t>ヨウ</t>
    </rPh>
    <phoneticPr fontId="9"/>
  </si>
  <si>
    <t>【参加者控え】</t>
    <rPh sb="1" eb="4">
      <t>サンカシャ</t>
    </rPh>
    <rPh sb="4" eb="5">
      <t>ヒカ</t>
    </rPh>
    <phoneticPr fontId="9"/>
  </si>
  <si>
    <t>年</t>
    <rPh sb="0" eb="1">
      <t>ネン</t>
    </rPh>
    <phoneticPr fontId="1"/>
  </si>
  <si>
    <t>月</t>
    <rPh sb="0" eb="1">
      <t>ツキ</t>
    </rPh>
    <phoneticPr fontId="1"/>
  </si>
  <si>
    <t>日</t>
    <rPh sb="0" eb="1">
      <t>ヒ</t>
    </rPh>
    <phoneticPr fontId="1"/>
  </si>
  <si>
    <t>選手所属・チーム名　(クラブ内で書き方を統一して下さい。)</t>
    <rPh sb="0" eb="2">
      <t>センシュ</t>
    </rPh>
    <rPh sb="2" eb="4">
      <t>ショゾク</t>
    </rPh>
    <rPh sb="8" eb="9">
      <t>メイ</t>
    </rPh>
    <rPh sb="14" eb="15">
      <t>ナイ</t>
    </rPh>
    <rPh sb="16" eb="17">
      <t>カ</t>
    </rPh>
    <rPh sb="18" eb="19">
      <t>カタ</t>
    </rPh>
    <rPh sb="20" eb="22">
      <t>トウイツ</t>
    </rPh>
    <rPh sb="24" eb="25">
      <t>クダ</t>
    </rPh>
    <phoneticPr fontId="9"/>
  </si>
  <si>
    <t>月</t>
    <rPh sb="0" eb="1">
      <t>ガツ</t>
    </rPh>
    <phoneticPr fontId="1"/>
  </si>
  <si>
    <t>性別</t>
    <rPh sb="0" eb="2">
      <t>セイベツ</t>
    </rPh>
    <phoneticPr fontId="1"/>
  </si>
  <si>
    <t>大会部門番号</t>
    <rPh sb="0" eb="2">
      <t>タイカイ</t>
    </rPh>
    <phoneticPr fontId="9"/>
  </si>
  <si>
    <t>トライアル</t>
    <phoneticPr fontId="1"/>
  </si>
  <si>
    <t>〇</t>
  </si>
  <si>
    <t>☑</t>
    <phoneticPr fontId="1"/>
  </si>
  <si>
    <t>クラス</t>
    <phoneticPr fontId="1"/>
  </si>
  <si>
    <t>トライアル</t>
    <phoneticPr fontId="1"/>
  </si>
  <si>
    <t>女性</t>
  </si>
  <si>
    <t>女性</t>
    <rPh sb="0" eb="2">
      <t>ジョセイ</t>
    </rPh>
    <phoneticPr fontId="1"/>
  </si>
  <si>
    <t>男性</t>
    <rPh sb="0" eb="2">
      <t>ダンセイ</t>
    </rPh>
    <phoneticPr fontId="1"/>
  </si>
  <si>
    <t>学年開始</t>
    <rPh sb="0" eb="2">
      <t>ガクネン</t>
    </rPh>
    <rPh sb="2" eb="4">
      <t>カイシ</t>
    </rPh>
    <phoneticPr fontId="1"/>
  </si>
  <si>
    <t>結合値</t>
    <rPh sb="0" eb="2">
      <t>ケツゴウ</t>
    </rPh>
    <rPh sb="2" eb="3">
      <t>ネ</t>
    </rPh>
    <phoneticPr fontId="1"/>
  </si>
  <si>
    <t>検索値</t>
    <rPh sb="0" eb="2">
      <t>ケンサク</t>
    </rPh>
    <rPh sb="2" eb="3">
      <t>ネ</t>
    </rPh>
    <phoneticPr fontId="1"/>
  </si>
  <si>
    <t>大会参加申込書　兼　誓約書　【提出用】</t>
    <rPh sb="0" eb="2">
      <t>タイカイ</t>
    </rPh>
    <rPh sb="2" eb="3">
      <t>サン</t>
    </rPh>
    <rPh sb="3" eb="4">
      <t>カ</t>
    </rPh>
    <rPh sb="4" eb="5">
      <t>サル</t>
    </rPh>
    <rPh sb="5" eb="6">
      <t>コ</t>
    </rPh>
    <rPh sb="6" eb="7">
      <t>ショ</t>
    </rPh>
    <rPh sb="8" eb="9">
      <t>ケン</t>
    </rPh>
    <rPh sb="10" eb="11">
      <t>チカイ</t>
    </rPh>
    <rPh sb="11" eb="12">
      <t>ヤク</t>
    </rPh>
    <rPh sb="12" eb="13">
      <t>ショ</t>
    </rPh>
    <rPh sb="15" eb="17">
      <t>テイシュツ</t>
    </rPh>
    <rPh sb="17" eb="18">
      <t>ヨウ</t>
    </rPh>
    <phoneticPr fontId="7"/>
  </si>
  <si>
    <t>大会参加申込書　兼　誓約書</t>
    <rPh sb="0" eb="2">
      <t>タイカイ</t>
    </rPh>
    <rPh sb="2" eb="3">
      <t>サン</t>
    </rPh>
    <rPh sb="3" eb="4">
      <t>カ</t>
    </rPh>
    <rPh sb="4" eb="5">
      <t>サル</t>
    </rPh>
    <rPh sb="5" eb="6">
      <t>コ</t>
    </rPh>
    <rPh sb="6" eb="7">
      <t>ショ</t>
    </rPh>
    <rPh sb="8" eb="9">
      <t>ケン</t>
    </rPh>
    <rPh sb="10" eb="11">
      <t>チカイ</t>
    </rPh>
    <rPh sb="11" eb="12">
      <t>ヤク</t>
    </rPh>
    <rPh sb="12" eb="13">
      <t>ショ</t>
    </rPh>
    <phoneticPr fontId="7"/>
  </si>
  <si>
    <t>自宅住所</t>
    <rPh sb="0" eb="2">
      <t>ジタク</t>
    </rPh>
    <rPh sb="2" eb="4">
      <t>ジュウショ</t>
    </rPh>
    <phoneticPr fontId="1"/>
  </si>
  <si>
    <t>電話番号</t>
    <rPh sb="0" eb="2">
      <t>デンワ</t>
    </rPh>
    <rPh sb="2" eb="4">
      <t>バンゴウ</t>
    </rPh>
    <phoneticPr fontId="1"/>
  </si>
  <si>
    <t>※黄色のセルに入力してください。ピンク色のセルは性別と生年月日で自動的に表示します。(小学生はトライアル参加の場合は☑を選択して下さい。)</t>
    <rPh sb="1" eb="3">
      <t>キイロ</t>
    </rPh>
    <rPh sb="7" eb="9">
      <t>ニュウリョク</t>
    </rPh>
    <rPh sb="19" eb="20">
      <t>イロ</t>
    </rPh>
    <rPh sb="24" eb="26">
      <t>セイベツ</t>
    </rPh>
    <rPh sb="27" eb="29">
      <t>セイネン</t>
    </rPh>
    <rPh sb="29" eb="31">
      <t>ガッピ</t>
    </rPh>
    <rPh sb="32" eb="35">
      <t>ジドウテキ</t>
    </rPh>
    <rPh sb="36" eb="38">
      <t>ヒョウジ</t>
    </rPh>
    <rPh sb="43" eb="46">
      <t>ショウガクセイ</t>
    </rPh>
    <rPh sb="52" eb="54">
      <t>サンカ</t>
    </rPh>
    <rPh sb="55" eb="57">
      <t>バアイ</t>
    </rPh>
    <rPh sb="60" eb="62">
      <t>センタク</t>
    </rPh>
    <rPh sb="64" eb="65">
      <t>クダ</t>
    </rPh>
    <phoneticPr fontId="9"/>
  </si>
  <si>
    <t>清水　肇</t>
    <rPh sb="0" eb="2">
      <t>シミズ</t>
    </rPh>
    <rPh sb="3" eb="4">
      <t>ハジメ</t>
    </rPh>
    <phoneticPr fontId="1"/>
  </si>
  <si>
    <t>佐藤文生</t>
    <rPh sb="0" eb="2">
      <t>サトウ</t>
    </rPh>
    <rPh sb="2" eb="3">
      <t>ブン</t>
    </rPh>
    <rPh sb="3" eb="4">
      <t>ナマ</t>
    </rPh>
    <phoneticPr fontId="1"/>
  </si>
  <si>
    <t>〒399-9211</t>
    <phoneticPr fontId="1"/>
  </si>
  <si>
    <t>長野県北安曇郡白馬村神城22548</t>
    <rPh sb="0" eb="12">
      <t>３９９－９２１１</t>
    </rPh>
    <phoneticPr fontId="1"/>
  </si>
  <si>
    <t>えいちおーしーすきーくらぷ</t>
    <phoneticPr fontId="1"/>
  </si>
  <si>
    <t>.</t>
    <phoneticPr fontId="1"/>
  </si>
  <si>
    <t>〇</t>
    <phoneticPr fontId="1"/>
  </si>
  <si>
    <t>0261-75-3131</t>
    <phoneticPr fontId="1"/>
  </si>
  <si>
    <t>清水　花子</t>
    <rPh sb="0" eb="2">
      <t>シミズ</t>
    </rPh>
    <rPh sb="3" eb="5">
      <t>ハナコ</t>
    </rPh>
    <phoneticPr fontId="1"/>
  </si>
  <si>
    <t>ＨＯＣスキークラブ</t>
    <phoneticPr fontId="1"/>
  </si>
  <si>
    <t>トライアル13女子</t>
    <rPh sb="7" eb="9">
      <t>ジョシ</t>
    </rPh>
    <phoneticPr fontId="1"/>
  </si>
  <si>
    <t>トライアル13男子</t>
    <rPh sb="7" eb="9">
      <t>ダンシ</t>
    </rPh>
    <phoneticPr fontId="1"/>
  </si>
  <si>
    <t>トライアル46女子</t>
    <rPh sb="7" eb="9">
      <t>ジョシ</t>
    </rPh>
    <phoneticPr fontId="1"/>
  </si>
  <si>
    <t>トライアル46男子</t>
    <rPh sb="7" eb="9">
      <t>ダンシ</t>
    </rPh>
    <phoneticPr fontId="1"/>
  </si>
  <si>
    <t>小13女子</t>
    <rPh sb="0" eb="1">
      <t>ショウ</t>
    </rPh>
    <rPh sb="3" eb="5">
      <t>ジョシ</t>
    </rPh>
    <phoneticPr fontId="1"/>
  </si>
  <si>
    <t>小13男子</t>
    <rPh sb="0" eb="1">
      <t>ショウ</t>
    </rPh>
    <rPh sb="3" eb="5">
      <t>ダンシ</t>
    </rPh>
    <phoneticPr fontId="1"/>
  </si>
  <si>
    <t>小46女子</t>
    <rPh sb="0" eb="1">
      <t>ショウ</t>
    </rPh>
    <rPh sb="3" eb="5">
      <t>ジョシ</t>
    </rPh>
    <phoneticPr fontId="1"/>
  </si>
  <si>
    <t>小46男子</t>
    <rPh sb="0" eb="1">
      <t>ショウ</t>
    </rPh>
    <rPh sb="3" eb="5">
      <t>ダンシ</t>
    </rPh>
    <phoneticPr fontId="1"/>
  </si>
  <si>
    <t>中学女子</t>
    <rPh sb="0" eb="2">
      <t>チュウガク</t>
    </rPh>
    <rPh sb="2" eb="4">
      <t>ジョシ</t>
    </rPh>
    <phoneticPr fontId="1"/>
  </si>
  <si>
    <t>中学男子</t>
    <rPh sb="0" eb="2">
      <t>チュウガク</t>
    </rPh>
    <rPh sb="2" eb="4">
      <t>ダンシ</t>
    </rPh>
    <phoneticPr fontId="1"/>
  </si>
  <si>
    <t>70女子</t>
    <rPh sb="2" eb="4">
      <t>ジョシ</t>
    </rPh>
    <phoneticPr fontId="1"/>
  </si>
  <si>
    <t>60女子</t>
    <rPh sb="2" eb="4">
      <t>ジョシ</t>
    </rPh>
    <phoneticPr fontId="1"/>
  </si>
  <si>
    <t>50女子</t>
    <rPh sb="2" eb="4">
      <t>ジョシ</t>
    </rPh>
    <phoneticPr fontId="1"/>
  </si>
  <si>
    <t>40女子</t>
    <rPh sb="2" eb="4">
      <t>ジョシ</t>
    </rPh>
    <phoneticPr fontId="1"/>
  </si>
  <si>
    <t>30女子</t>
    <rPh sb="2" eb="4">
      <t>ジョシ</t>
    </rPh>
    <phoneticPr fontId="1"/>
  </si>
  <si>
    <t>30未満女子</t>
    <rPh sb="2" eb="4">
      <t>ミマン</t>
    </rPh>
    <rPh sb="4" eb="6">
      <t>ジョシ</t>
    </rPh>
    <phoneticPr fontId="1"/>
  </si>
  <si>
    <t>70男子</t>
    <rPh sb="2" eb="4">
      <t>ダンシ</t>
    </rPh>
    <phoneticPr fontId="1"/>
  </si>
  <si>
    <t>60男子</t>
    <rPh sb="2" eb="4">
      <t>ダンシ</t>
    </rPh>
    <phoneticPr fontId="1"/>
  </si>
  <si>
    <t>50男子</t>
    <rPh sb="2" eb="4">
      <t>ダンシ</t>
    </rPh>
    <phoneticPr fontId="1"/>
  </si>
  <si>
    <t>40男子</t>
    <rPh sb="2" eb="4">
      <t>ダンシ</t>
    </rPh>
    <phoneticPr fontId="1"/>
  </si>
  <si>
    <t>30男子</t>
    <rPh sb="2" eb="4">
      <t>ダンシ</t>
    </rPh>
    <phoneticPr fontId="1"/>
  </si>
  <si>
    <t>30未満男子</t>
    <rPh sb="2" eb="4">
      <t>ミマン</t>
    </rPh>
    <rPh sb="4" eb="6">
      <t>ダンシ</t>
    </rPh>
    <phoneticPr fontId="1"/>
  </si>
  <si>
    <t>※黄色のセルに入力してください。ピンク色のセルは性別と生年月日で自動的に表示します。(小学生はトライアル参加の場合は〇を選択して下さい。)</t>
    <rPh sb="1" eb="3">
      <t>キイロ</t>
    </rPh>
    <rPh sb="7" eb="9">
      <t>ニュウリョク</t>
    </rPh>
    <rPh sb="19" eb="20">
      <t>イロ</t>
    </rPh>
    <rPh sb="24" eb="26">
      <t>セイベツ</t>
    </rPh>
    <rPh sb="27" eb="29">
      <t>セイネン</t>
    </rPh>
    <rPh sb="29" eb="31">
      <t>ガッピ</t>
    </rPh>
    <rPh sb="32" eb="35">
      <t>ジドウテキ</t>
    </rPh>
    <rPh sb="36" eb="38">
      <t>ヒョウジ</t>
    </rPh>
    <rPh sb="43" eb="46">
      <t>ショウガクセイ</t>
    </rPh>
    <rPh sb="52" eb="54">
      <t>サンカ</t>
    </rPh>
    <rPh sb="55" eb="57">
      <t>バアイ</t>
    </rPh>
    <rPh sb="60" eb="62">
      <t>センタク</t>
    </rPh>
    <rPh sb="64" eb="65">
      <t>クダ</t>
    </rPh>
    <phoneticPr fontId="9"/>
  </si>
  <si>
    <t>（黄色のセルに入力して下さい。）</t>
    <rPh sb="1" eb="3">
      <t>キイロ</t>
    </rPh>
    <rPh sb="7" eb="9">
      <t>ニュウリョク</t>
    </rPh>
    <rPh sb="11" eb="12">
      <t>クダ</t>
    </rPh>
    <phoneticPr fontId="1"/>
  </si>
  <si>
    <t>しみず　はなこ</t>
    <phoneticPr fontId="1"/>
  </si>
  <si>
    <t>父</t>
    <rPh sb="0" eb="1">
      <t>チチ</t>
    </rPh>
    <phoneticPr fontId="1"/>
  </si>
  <si>
    <t>080-9999-9999</t>
    <phoneticPr fontId="1"/>
  </si>
  <si>
    <t>はくばごりゅう損保</t>
    <rPh sb="7" eb="9">
      <t>ソンポ</t>
    </rPh>
    <phoneticPr fontId="1"/>
  </si>
  <si>
    <t>090-8888-8888</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</si>
</sst>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b/>
      <sz val="16"/>
      <color indexed="8"/>
      <name val="Meiryo UI"/>
      <family val="3"/>
      <charset val="128"/>
    </font>
    <font>
      <sz val="11"/>
      <color theme="1"/>
      <name val="Meiryo UI"/>
      <family val="3"/>
      <charset val="128"/>
    </font>
    <font>
      <b/>
      <sz val="24"/>
      <color indexed="8"/>
      <name val="Meiryo UI"/>
      <family val="3"/>
      <charset val="128"/>
    </font>
    <font>
      <b/>
      <sz val="12"/>
      <color theme="0"/>
      <name val="Meiryo UI"/>
      <family val="3"/>
      <charset val="128"/>
    </font>
    <font>
      <sz val="8"/>
      <color theme="1"/>
      <name val="ＭＳ Ｐゴシック"/>
      <family val="3"/>
      <charset val="128"/>
      <scheme val="minor"/>
    </font>
    <font>
      <b/>
      <sz val="11"/>
      <color theme="1"/>
      <name val="Meiryo UI"/>
      <family val="3"/>
      <charset val="128"/>
    </font>
    <font>
      <sz val="6"/>
      <name val="ＭＳ Ｐゴシック"/>
      <family val="3"/>
      <charset val="128"/>
      <scheme val="minor"/>
    </font>
    <font>
      <sz val="24"/>
      <color theme="1"/>
      <name val="Meiryo UI"/>
      <family val="3"/>
      <charset val="128"/>
    </font>
    <font>
      <sz val="8"/>
      <color theme="1"/>
      <name val="Meiryo UI"/>
      <family val="3"/>
      <charset val="128"/>
    </font>
    <font>
      <sz val="6"/>
      <color theme="1"/>
      <name val="Meiryo UI"/>
      <family val="3"/>
      <charset val="128"/>
    </font>
    <font>
      <sz val="14"/>
      <color theme="1"/>
      <name val="Meiryo UI"/>
      <family val="3"/>
      <charset val="128"/>
    </font>
    <font>
      <sz val="20"/>
      <color theme="1"/>
      <name val="Meiryo UI"/>
      <family val="3"/>
      <charset val="128"/>
    </font>
    <font>
      <sz val="10"/>
      <color theme="1"/>
      <name val="Meiryo UI"/>
      <family val="3"/>
      <charset val="128"/>
    </font>
    <font>
      <sz val="12"/>
      <color theme="1"/>
      <name val="Meiryo UI"/>
      <family val="3"/>
      <charset val="128"/>
    </font>
    <font>
      <sz val="11"/>
      <name val="Meiryo UI"/>
      <family val="3"/>
      <charset val="128"/>
    </font>
    <font>
      <sz val="18"/>
      <color theme="1"/>
      <name val="Meiryo UI"/>
      <family val="3"/>
      <charset val="128"/>
    </font>
    <font>
      <sz val="11"/>
      <color theme="0" tint="-0.34998626667073579"/>
      <name val="Meiryo UI"/>
      <family val="3"/>
      <charset val="128"/>
    </font>
    <font>
      <b/>
      <sz val="12"/>
      <name val="Meiryo UI"/>
      <family val="3"/>
      <charset val="128"/>
    </font>
    <font>
      <b/>
      <sz val="10"/>
      <color theme="1"/>
      <name val="Meiryo UI"/>
      <family val="3"/>
      <charset val="128"/>
    </font>
    <font>
      <b/>
      <sz val="12"/>
      <color theme="1"/>
      <name val="Meiryo UI"/>
      <family val="3"/>
      <charset val="128"/>
    </font>
    <font>
      <sz val="26"/>
      <color theme="1"/>
      <name val="Meiryo UI"/>
      <family val="3"/>
      <charset val="128"/>
    </font>
    <font>
      <sz val="16"/>
      <color theme="1"/>
      <name val="Meiryo UI"/>
      <family val="3"/>
      <charset val="128"/>
    </font>
    <font>
      <b/>
      <sz val="11"/>
      <color indexed="8"/>
      <name val="Meiryo UI"/>
      <family val="3"/>
      <charset val="128"/>
    </font>
    <font>
      <b/>
      <sz val="9"/>
      <color indexed="81"/>
      <name val="ＭＳ Ｐゴシック"/>
      <family val="3"/>
      <charset val="128"/>
    </font>
  </fonts>
  <fills count="8">
    <fill>
      <patternFill patternType="none"/>
    </fill>
    <fill>
      <patternFill patternType="gray125"/>
    </fill>
    <fill>
      <patternFill patternType="solid">
        <fgColor theme="1"/>
        <bgColor indexed="64"/>
      </patternFill>
    </fill>
    <fill>
      <patternFill patternType="solid">
        <fgColor rgb="FFFFFFCC"/>
        <bgColor indexed="64"/>
      </patternFill>
    </fill>
    <fill>
      <patternFill patternType="solid">
        <fgColor rgb="FFFFDDFF"/>
        <bgColor indexed="64"/>
      </patternFill>
    </fill>
    <fill>
      <patternFill patternType="solid">
        <fgColor theme="2"/>
        <bgColor indexed="64"/>
      </patternFill>
    </fill>
    <fill>
      <patternFill patternType="solid">
        <fgColor theme="0" tint="-4.9989318521683403E-2"/>
        <bgColor indexed="64"/>
      </patternFill>
    </fill>
    <fill>
      <patternFill patternType="solid">
        <fgColor rgb="FFFFCCFF"/>
        <bgColor indexed="64"/>
      </patternFill>
    </fill>
  </fills>
  <borders count="1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dotted">
        <color indexed="64"/>
      </bottom>
      <diagonal/>
    </border>
    <border>
      <left/>
      <right/>
      <top style="dotted">
        <color indexed="64"/>
      </top>
      <bottom/>
      <diagonal/>
    </border>
    <border>
      <left style="thin">
        <color auto="1"/>
      </left>
      <right style="thin">
        <color auto="1"/>
      </right>
      <top style="thin">
        <color auto="1"/>
      </top>
      <bottom/>
      <diagonal/>
    </border>
  </borders>
  <cellStyleXfs count="2">
    <xf numFmtId="0" fontId="0" fillId="0" borderId="0">
      <alignment vertical="center"/>
    </xf>
    <xf numFmtId="0" fontId="2" fillId="0" borderId="0">
      <alignment vertical="center"/>
    </xf>
  </cellStyleXfs>
  <cellXfs count="422">
    <xf numFmtId="0" fontId="0" fillId="0" borderId="0" xfId="0">
      <alignment vertical="center"/>
    </xf>
    <xf numFmtId="0" fontId="4" fillId="0" borderId="0" xfId="1" applyFont="1">
      <alignment vertical="center"/>
    </xf>
    <xf numFmtId="0" fontId="8" fillId="0" borderId="4" xfId="1" applyFont="1" applyBorder="1">
      <alignment vertical="center"/>
    </xf>
    <xf numFmtId="0" fontId="8" fillId="0" borderId="0" xfId="1" applyFont="1">
      <alignment vertical="center"/>
    </xf>
    <xf numFmtId="0" fontId="11" fillId="0" borderId="4" xfId="1" applyFont="1" applyBorder="1">
      <alignment vertical="center"/>
    </xf>
    <xf numFmtId="0" fontId="4" fillId="0" borderId="4" xfId="1" applyFont="1" applyBorder="1">
      <alignment vertical="center"/>
    </xf>
    <xf numFmtId="0" fontId="4" fillId="0" borderId="13" xfId="1" applyFont="1" applyBorder="1">
      <alignment vertical="center"/>
    </xf>
    <xf numFmtId="0" fontId="4" fillId="0" borderId="11" xfId="1" applyFont="1" applyBorder="1">
      <alignment vertical="center"/>
    </xf>
    <xf numFmtId="0" fontId="4" fillId="0" borderId="5" xfId="1" applyFont="1" applyBorder="1">
      <alignment vertical="center"/>
    </xf>
    <xf numFmtId="0" fontId="4" fillId="0" borderId="12" xfId="1" applyFont="1" applyBorder="1">
      <alignment vertical="center"/>
    </xf>
    <xf numFmtId="0" fontId="17" fillId="0" borderId="0" xfId="1" applyFont="1">
      <alignment vertical="center"/>
    </xf>
    <xf numFmtId="0" fontId="11" fillId="0" borderId="0" xfId="1" applyFont="1">
      <alignment vertical="center"/>
    </xf>
    <xf numFmtId="0" fontId="11" fillId="0" borderId="5" xfId="1" applyFont="1" applyBorder="1">
      <alignment vertical="center"/>
    </xf>
    <xf numFmtId="0" fontId="11" fillId="0" borderId="13" xfId="1" applyFont="1" applyBorder="1">
      <alignment vertical="center"/>
    </xf>
    <xf numFmtId="0" fontId="11" fillId="0" borderId="11" xfId="1" applyFont="1" applyBorder="1">
      <alignment vertical="center"/>
    </xf>
    <xf numFmtId="0" fontId="11" fillId="0" borderId="12" xfId="1" applyFont="1" applyBorder="1">
      <alignment vertical="center"/>
    </xf>
    <xf numFmtId="0" fontId="4" fillId="0" borderId="15" xfId="1" applyFont="1" applyBorder="1">
      <alignment vertical="center"/>
    </xf>
    <xf numFmtId="0" fontId="15" fillId="0" borderId="16" xfId="1" applyFont="1" applyBorder="1">
      <alignment vertical="center"/>
    </xf>
    <xf numFmtId="0" fontId="4" fillId="0" borderId="16" xfId="1" applyFont="1" applyBorder="1">
      <alignment vertical="center"/>
    </xf>
    <xf numFmtId="0" fontId="21" fillId="0" borderId="4" xfId="1" applyFont="1" applyBorder="1">
      <alignment vertical="center"/>
    </xf>
    <xf numFmtId="0" fontId="22" fillId="0" borderId="0" xfId="1" applyFont="1" applyAlignment="1">
      <alignment horizontal="center" vertical="center"/>
    </xf>
    <xf numFmtId="0" fontId="11" fillId="0" borderId="1" xfId="1" applyFont="1" applyBorder="1">
      <alignment vertical="center"/>
    </xf>
    <xf numFmtId="0" fontId="11" fillId="0" borderId="2" xfId="1" applyFont="1" applyBorder="1">
      <alignment vertical="center"/>
    </xf>
    <xf numFmtId="0" fontId="11" fillId="0" borderId="3" xfId="1" applyFont="1" applyBorder="1">
      <alignment vertical="center"/>
    </xf>
    <xf numFmtId="0" fontId="5" fillId="0" borderId="0" xfId="1" applyFont="1" applyAlignment="1">
      <alignment horizontal="center" vertical="center"/>
    </xf>
    <xf numFmtId="0" fontId="4" fillId="0" borderId="0" xfId="1" applyFont="1" applyAlignment="1">
      <alignment horizontal="center" vertical="center"/>
    </xf>
    <xf numFmtId="0" fontId="5" fillId="0" borderId="0" xfId="1" applyFont="1" applyAlignment="1">
      <alignment horizontal="center" vertical="center"/>
    </xf>
    <xf numFmtId="14" fontId="4" fillId="0" borderId="0" xfId="1" applyNumberFormat="1" applyFont="1">
      <alignment vertical="center"/>
    </xf>
    <xf numFmtId="0" fontId="4" fillId="0" borderId="9" xfId="1" applyFont="1" applyBorder="1">
      <alignment vertical="center"/>
    </xf>
    <xf numFmtId="14" fontId="4" fillId="0" borderId="9" xfId="1" applyNumberFormat="1" applyFont="1" applyBorder="1">
      <alignment vertical="center"/>
    </xf>
    <xf numFmtId="0" fontId="17" fillId="0" borderId="9" xfId="1" applyFont="1" applyBorder="1">
      <alignment vertical="center"/>
    </xf>
    <xf numFmtId="0" fontId="4" fillId="0" borderId="9" xfId="1" applyNumberFormat="1" applyFont="1" applyBorder="1">
      <alignment vertical="center"/>
    </xf>
    <xf numFmtId="0" fontId="17" fillId="0" borderId="9" xfId="1" applyNumberFormat="1" applyFont="1" applyBorder="1">
      <alignment vertical="center"/>
    </xf>
    <xf numFmtId="0" fontId="4" fillId="0" borderId="0" xfId="1" applyFont="1" applyBorder="1">
      <alignment vertical="center"/>
    </xf>
    <xf numFmtId="0" fontId="17" fillId="0" borderId="5" xfId="1" applyFont="1" applyBorder="1">
      <alignment vertical="center"/>
    </xf>
    <xf numFmtId="0" fontId="11" fillId="0" borderId="0" xfId="1" applyFont="1" applyBorder="1">
      <alignment vertical="center"/>
    </xf>
    <xf numFmtId="0" fontId="4" fillId="0" borderId="6" xfId="1" applyFont="1" applyFill="1" applyBorder="1">
      <alignment vertical="center"/>
    </xf>
    <xf numFmtId="0" fontId="4" fillId="0" borderId="9" xfId="1" applyFont="1" applyFill="1" applyBorder="1" applyAlignment="1">
      <alignment horizontal="center" vertical="center"/>
    </xf>
    <xf numFmtId="0" fontId="4" fillId="0" borderId="1" xfId="1" applyFont="1" applyFill="1" applyBorder="1">
      <alignment vertical="center"/>
    </xf>
    <xf numFmtId="0" fontId="4" fillId="0" borderId="0" xfId="1" applyFont="1" applyFill="1" applyBorder="1" applyAlignment="1">
      <alignment horizontal="center" vertical="center"/>
    </xf>
    <xf numFmtId="0" fontId="4" fillId="0" borderId="0" xfId="1" applyNumberFormat="1" applyFont="1" applyFill="1" applyBorder="1" applyAlignment="1">
      <alignment horizontal="right" vertical="center"/>
    </xf>
    <xf numFmtId="0" fontId="4" fillId="0" borderId="0" xfId="1" applyFont="1" applyFill="1" applyBorder="1" applyAlignment="1">
      <alignment horizontal="right" vertical="center"/>
    </xf>
    <xf numFmtId="0" fontId="4" fillId="0" borderId="5" xfId="1" applyFont="1" applyFill="1" applyBorder="1" applyAlignment="1">
      <alignment horizontal="right" vertical="center"/>
    </xf>
    <xf numFmtId="0" fontId="4" fillId="0" borderId="4" xfId="1" applyFont="1" applyFill="1" applyBorder="1" applyAlignment="1">
      <alignment horizontal="center" vertical="center"/>
    </xf>
    <xf numFmtId="0" fontId="4" fillId="0" borderId="5" xfId="1" applyFont="1" applyFill="1" applyBorder="1" applyAlignment="1">
      <alignment horizontal="center" vertical="center"/>
    </xf>
    <xf numFmtId="0" fontId="4" fillId="0" borderId="4" xfId="1" applyFont="1" applyFill="1" applyBorder="1">
      <alignment vertical="center"/>
    </xf>
    <xf numFmtId="0" fontId="4" fillId="0" borderId="2" xfId="1" applyFont="1" applyFill="1" applyBorder="1">
      <alignment vertical="center"/>
    </xf>
    <xf numFmtId="0" fontId="4" fillId="0" borderId="13" xfId="1" applyFont="1" applyFill="1" applyBorder="1">
      <alignment vertical="center"/>
    </xf>
    <xf numFmtId="0" fontId="4" fillId="0" borderId="11" xfId="1" applyFont="1" applyFill="1" applyBorder="1">
      <alignment vertical="center"/>
    </xf>
    <xf numFmtId="0" fontId="15" fillId="0" borderId="1" xfId="1" applyFont="1" applyFill="1" applyBorder="1">
      <alignment vertical="center"/>
    </xf>
    <xf numFmtId="0" fontId="15" fillId="0" borderId="3" xfId="1" applyFont="1" applyFill="1" applyBorder="1">
      <alignment vertical="center"/>
    </xf>
    <xf numFmtId="0" fontId="3" fillId="2" borderId="11" xfId="1" applyFont="1" applyFill="1" applyBorder="1" applyAlignment="1">
      <alignment vertical="center"/>
    </xf>
    <xf numFmtId="0" fontId="3" fillId="2" borderId="0" xfId="1" applyFont="1" applyFill="1" applyAlignment="1">
      <alignment vertical="center"/>
    </xf>
    <xf numFmtId="0" fontId="4" fillId="6" borderId="0" xfId="1" applyFont="1" applyFill="1" applyBorder="1" applyAlignment="1">
      <alignment horizontal="center" vertical="center"/>
    </xf>
    <xf numFmtId="0" fontId="4" fillId="6" borderId="0" xfId="1" applyFont="1" applyFill="1" applyBorder="1" applyAlignment="1">
      <alignment horizontal="right" vertical="center"/>
    </xf>
    <xf numFmtId="0" fontId="4" fillId="6" borderId="5" xfId="1" applyFont="1" applyFill="1" applyBorder="1" applyAlignment="1">
      <alignment horizontal="right" vertical="center"/>
    </xf>
    <xf numFmtId="0" fontId="4" fillId="6" borderId="4" xfId="1" applyFont="1" applyFill="1" applyBorder="1" applyAlignment="1">
      <alignment horizontal="center" vertical="center"/>
    </xf>
    <xf numFmtId="0" fontId="17" fillId="6" borderId="17" xfId="1" applyFont="1" applyFill="1" applyBorder="1" applyAlignment="1">
      <alignment horizontal="center" vertical="center"/>
    </xf>
    <xf numFmtId="0" fontId="4" fillId="6" borderId="6" xfId="1" applyFont="1" applyFill="1" applyBorder="1">
      <alignment vertical="center"/>
    </xf>
    <xf numFmtId="0" fontId="4" fillId="6" borderId="1" xfId="1" applyFont="1" applyFill="1" applyBorder="1">
      <alignment vertical="center"/>
    </xf>
    <xf numFmtId="0" fontId="4" fillId="6" borderId="4" xfId="1" applyFont="1" applyFill="1" applyBorder="1">
      <alignment vertical="center"/>
    </xf>
    <xf numFmtId="0" fontId="4" fillId="6" borderId="2" xfId="1" applyFont="1" applyFill="1" applyBorder="1">
      <alignment vertical="center"/>
    </xf>
    <xf numFmtId="0" fontId="4" fillId="6" borderId="13" xfId="1" applyFont="1" applyFill="1" applyBorder="1">
      <alignment vertical="center"/>
    </xf>
    <xf numFmtId="0" fontId="4" fillId="6" borderId="11" xfId="1" applyFont="1" applyFill="1" applyBorder="1">
      <alignment vertical="center"/>
    </xf>
    <xf numFmtId="0" fontId="15" fillId="6" borderId="1" xfId="1" applyFont="1" applyFill="1" applyBorder="1">
      <alignment vertical="center"/>
    </xf>
    <xf numFmtId="0" fontId="15" fillId="6" borderId="3" xfId="1" applyFont="1" applyFill="1" applyBorder="1">
      <alignment vertical="center"/>
    </xf>
    <xf numFmtId="0" fontId="17" fillId="6" borderId="1" xfId="1" applyFont="1" applyFill="1" applyBorder="1">
      <alignment vertical="center"/>
    </xf>
    <xf numFmtId="0" fontId="17" fillId="6" borderId="2" xfId="1" applyFont="1" applyFill="1" applyBorder="1">
      <alignment vertical="center"/>
    </xf>
    <xf numFmtId="0" fontId="17" fillId="6" borderId="2" xfId="1" applyFont="1" applyFill="1" applyBorder="1" applyAlignment="1">
      <alignment horizontal="right" vertical="center"/>
    </xf>
    <xf numFmtId="0" fontId="17" fillId="6" borderId="3" xfId="1" applyFont="1" applyFill="1" applyBorder="1">
      <alignment vertical="center"/>
    </xf>
    <xf numFmtId="0" fontId="17" fillId="6" borderId="11" xfId="1" applyFont="1" applyFill="1" applyBorder="1">
      <alignment vertical="center"/>
    </xf>
    <xf numFmtId="0" fontId="4" fillId="6" borderId="3" xfId="1" applyFont="1" applyFill="1" applyBorder="1" applyAlignment="1">
      <alignment horizontal="left" vertical="center"/>
    </xf>
    <xf numFmtId="0" fontId="4" fillId="7" borderId="9" xfId="1" applyFont="1" applyFill="1" applyBorder="1">
      <alignment vertical="center"/>
    </xf>
    <xf numFmtId="0" fontId="4" fillId="7" borderId="9" xfId="1" applyNumberFormat="1" applyFont="1" applyFill="1" applyBorder="1">
      <alignment vertical="center"/>
    </xf>
    <xf numFmtId="14" fontId="4" fillId="7" borderId="9" xfId="1" applyNumberFormat="1" applyFont="1" applyFill="1" applyBorder="1">
      <alignment vertical="center"/>
    </xf>
    <xf numFmtId="0" fontId="17" fillId="7" borderId="9" xfId="1" applyFont="1" applyFill="1" applyBorder="1">
      <alignment vertical="center"/>
    </xf>
    <xf numFmtId="0" fontId="17" fillId="7" borderId="9" xfId="1" applyNumberFormat="1" applyFont="1" applyFill="1" applyBorder="1">
      <alignment vertical="center"/>
    </xf>
    <xf numFmtId="0" fontId="4" fillId="3" borderId="0" xfId="1" applyNumberFormat="1" applyFont="1" applyFill="1" applyBorder="1" applyAlignment="1" applyProtection="1">
      <alignment horizontal="right" vertical="center"/>
      <protection locked="0"/>
    </xf>
    <xf numFmtId="0" fontId="4" fillId="3" borderId="0" xfId="1" applyFont="1" applyFill="1" applyBorder="1" applyAlignment="1" applyProtection="1">
      <alignment horizontal="right" vertical="center"/>
      <protection locked="0"/>
    </xf>
    <xf numFmtId="0" fontId="25" fillId="3" borderId="5" xfId="1" applyFont="1" applyFill="1" applyBorder="1" applyAlignment="1" applyProtection="1">
      <alignment horizontal="center" vertical="center"/>
      <protection locked="0"/>
    </xf>
    <xf numFmtId="0" fontId="17" fillId="3" borderId="11" xfId="1" applyFont="1" applyFill="1" applyBorder="1" applyAlignment="1" applyProtection="1">
      <alignment horizontal="center" vertical="center"/>
      <protection locked="0"/>
    </xf>
    <xf numFmtId="0" fontId="8" fillId="0" borderId="4" xfId="1" applyFont="1" applyBorder="1" applyProtection="1">
      <alignment vertical="center"/>
    </xf>
    <xf numFmtId="0" fontId="8" fillId="0" borderId="0" xfId="1" applyFont="1" applyProtection="1">
      <alignment vertical="center"/>
    </xf>
    <xf numFmtId="0" fontId="4" fillId="6" borderId="6" xfId="1" applyFont="1" applyFill="1" applyBorder="1" applyProtection="1">
      <alignment vertical="center"/>
    </xf>
    <xf numFmtId="0" fontId="17" fillId="6" borderId="17" xfId="1" applyFont="1" applyFill="1" applyBorder="1" applyAlignment="1" applyProtection="1">
      <alignment horizontal="center" vertical="center"/>
    </xf>
    <xf numFmtId="0" fontId="4" fillId="6" borderId="1" xfId="1" applyFont="1" applyFill="1" applyBorder="1" applyProtection="1">
      <alignment vertical="center"/>
    </xf>
    <xf numFmtId="0" fontId="4" fillId="6" borderId="0" xfId="1" applyFont="1" applyFill="1" applyBorder="1" applyAlignment="1" applyProtection="1">
      <alignment horizontal="center" vertical="center"/>
    </xf>
    <xf numFmtId="0" fontId="4" fillId="3" borderId="0" xfId="1" applyNumberFormat="1" applyFont="1" applyFill="1" applyBorder="1" applyAlignment="1" applyProtection="1">
      <alignment horizontal="right" vertical="center"/>
    </xf>
    <xf numFmtId="0" fontId="4" fillId="6" borderId="0" xfId="1" applyFont="1" applyFill="1" applyBorder="1" applyAlignment="1" applyProtection="1">
      <alignment horizontal="right" vertical="center"/>
    </xf>
    <xf numFmtId="0" fontId="4" fillId="3" borderId="0" xfId="1" applyFont="1" applyFill="1" applyBorder="1" applyAlignment="1" applyProtection="1">
      <alignment horizontal="right" vertical="center"/>
    </xf>
    <xf numFmtId="0" fontId="4" fillId="6" borderId="5" xfId="1" applyFont="1" applyFill="1" applyBorder="1" applyAlignment="1" applyProtection="1">
      <alignment horizontal="right" vertical="center"/>
    </xf>
    <xf numFmtId="0" fontId="4" fillId="6" borderId="4" xfId="1" applyFont="1" applyFill="1" applyBorder="1" applyAlignment="1" applyProtection="1">
      <alignment horizontal="center" vertical="center"/>
    </xf>
    <xf numFmtId="0" fontId="25" fillId="3" borderId="5" xfId="1" applyFont="1" applyFill="1" applyBorder="1" applyAlignment="1" applyProtection="1">
      <alignment horizontal="center" vertical="center"/>
    </xf>
    <xf numFmtId="0" fontId="4" fillId="6" borderId="4" xfId="1" applyFont="1" applyFill="1" applyBorder="1" applyProtection="1">
      <alignment vertical="center"/>
    </xf>
    <xf numFmtId="0" fontId="4" fillId="6" borderId="2" xfId="1" applyFont="1" applyFill="1" applyBorder="1" applyProtection="1">
      <alignment vertical="center"/>
    </xf>
    <xf numFmtId="0" fontId="4" fillId="6" borderId="13" xfId="1" applyFont="1" applyFill="1" applyBorder="1" applyProtection="1">
      <alignment vertical="center"/>
    </xf>
    <xf numFmtId="0" fontId="4" fillId="6" borderId="11" xfId="1" applyFont="1" applyFill="1" applyBorder="1" applyProtection="1">
      <alignment vertical="center"/>
    </xf>
    <xf numFmtId="0" fontId="15" fillId="6" borderId="1" xfId="1" applyFont="1" applyFill="1" applyBorder="1" applyProtection="1">
      <alignment vertical="center"/>
    </xf>
    <xf numFmtId="0" fontId="15" fillId="6" borderId="3" xfId="1" applyFont="1" applyFill="1" applyBorder="1" applyProtection="1">
      <alignment vertical="center"/>
    </xf>
    <xf numFmtId="0" fontId="17" fillId="6" borderId="1" xfId="1" applyFont="1" applyFill="1" applyBorder="1" applyProtection="1">
      <alignment vertical="center"/>
    </xf>
    <xf numFmtId="0" fontId="17" fillId="6" borderId="2" xfId="1" applyFont="1" applyFill="1" applyBorder="1" applyProtection="1">
      <alignment vertical="center"/>
    </xf>
    <xf numFmtId="0" fontId="17" fillId="6" borderId="2" xfId="1" applyFont="1" applyFill="1" applyBorder="1" applyAlignment="1" applyProtection="1">
      <alignment horizontal="right" vertical="center"/>
    </xf>
    <xf numFmtId="0" fontId="17" fillId="6" borderId="3" xfId="1" applyFont="1" applyFill="1" applyBorder="1" applyProtection="1">
      <alignment vertical="center"/>
    </xf>
    <xf numFmtId="0" fontId="17" fillId="6" borderId="11" xfId="1" applyFont="1" applyFill="1" applyBorder="1" applyProtection="1">
      <alignment vertical="center"/>
    </xf>
    <xf numFmtId="0" fontId="17" fillId="3" borderId="11" xfId="1" applyFont="1" applyFill="1" applyBorder="1" applyAlignment="1" applyProtection="1">
      <alignment horizontal="center" vertical="center"/>
    </xf>
    <xf numFmtId="0" fontId="4" fillId="6" borderId="3" xfId="1" applyFont="1" applyFill="1" applyBorder="1" applyAlignment="1" applyProtection="1">
      <alignment horizontal="left" vertical="center"/>
    </xf>
    <xf numFmtId="0" fontId="4" fillId="0" borderId="4" xfId="1" applyFont="1" applyBorder="1" applyProtection="1">
      <alignment vertical="center"/>
    </xf>
    <xf numFmtId="0" fontId="4" fillId="0" borderId="0" xfId="1" applyFont="1" applyBorder="1" applyProtection="1">
      <alignment vertical="center"/>
    </xf>
    <xf numFmtId="0" fontId="4" fillId="0" borderId="5" xfId="1" applyFont="1" applyBorder="1" applyProtection="1">
      <alignment vertical="center"/>
    </xf>
    <xf numFmtId="0" fontId="3" fillId="2" borderId="0" xfId="1" applyFont="1" applyFill="1" applyAlignment="1" applyProtection="1">
      <alignment vertical="center"/>
    </xf>
    <xf numFmtId="0" fontId="4" fillId="0" borderId="0" xfId="1" applyFont="1" applyProtection="1">
      <alignment vertical="center"/>
    </xf>
    <xf numFmtId="0" fontId="3" fillId="2" borderId="11" xfId="1" applyFont="1" applyFill="1" applyBorder="1" applyAlignment="1" applyProtection="1">
      <alignment vertical="center"/>
    </xf>
    <xf numFmtId="0" fontId="5" fillId="0" borderId="0" xfId="1" applyFont="1" applyAlignment="1" applyProtection="1">
      <alignment horizontal="center" vertical="center"/>
    </xf>
    <xf numFmtId="0" fontId="4" fillId="0" borderId="9" xfId="1" applyFont="1" applyBorder="1" applyProtection="1">
      <alignment vertical="center"/>
    </xf>
    <xf numFmtId="14" fontId="4" fillId="0" borderId="0" xfId="1" applyNumberFormat="1" applyFont="1" applyProtection="1">
      <alignment vertical="center"/>
    </xf>
    <xf numFmtId="14" fontId="4" fillId="0" borderId="9" xfId="1" applyNumberFormat="1" applyFont="1" applyBorder="1" applyProtection="1">
      <alignment vertical="center"/>
    </xf>
    <xf numFmtId="0" fontId="4" fillId="7" borderId="9" xfId="1" applyFont="1" applyFill="1" applyBorder="1" applyProtection="1">
      <alignment vertical="center"/>
    </xf>
    <xf numFmtId="0" fontId="4" fillId="7" borderId="9" xfId="1" applyNumberFormat="1" applyFont="1" applyFill="1" applyBorder="1" applyProtection="1">
      <alignment vertical="center"/>
    </xf>
    <xf numFmtId="14" fontId="4" fillId="7" borderId="9" xfId="1" applyNumberFormat="1" applyFont="1" applyFill="1" applyBorder="1" applyProtection="1">
      <alignment vertical="center"/>
    </xf>
    <xf numFmtId="0" fontId="4" fillId="0" borderId="9" xfId="1" applyNumberFormat="1" applyFont="1" applyBorder="1" applyProtection="1">
      <alignment vertical="center"/>
    </xf>
    <xf numFmtId="0" fontId="17" fillId="0" borderId="0" xfId="1" applyFont="1" applyProtection="1">
      <alignment vertical="center"/>
    </xf>
    <xf numFmtId="0" fontId="17" fillId="0" borderId="5" xfId="1" applyFont="1" applyBorder="1" applyProtection="1">
      <alignment vertical="center"/>
    </xf>
    <xf numFmtId="0" fontId="17" fillId="0" borderId="9" xfId="1" applyFont="1" applyBorder="1" applyProtection="1">
      <alignment vertical="center"/>
    </xf>
    <xf numFmtId="0" fontId="17" fillId="0" borderId="9" xfId="1" applyNumberFormat="1" applyFont="1" applyBorder="1" applyProtection="1">
      <alignment vertical="center"/>
    </xf>
    <xf numFmtId="0" fontId="17" fillId="7" borderId="9" xfId="1" applyFont="1" applyFill="1" applyBorder="1" applyProtection="1">
      <alignment vertical="center"/>
    </xf>
    <xf numFmtId="0" fontId="17" fillId="7" borderId="9" xfId="1" applyNumberFormat="1" applyFont="1" applyFill="1" applyBorder="1" applyProtection="1">
      <alignment vertical="center"/>
    </xf>
    <xf numFmtId="0" fontId="4" fillId="0" borderId="13" xfId="1" applyFont="1" applyBorder="1" applyProtection="1">
      <alignment vertical="center"/>
    </xf>
    <xf numFmtId="0" fontId="4" fillId="0" borderId="11" xfId="1" applyFont="1" applyBorder="1" applyProtection="1">
      <alignment vertical="center"/>
    </xf>
    <xf numFmtId="0" fontId="4" fillId="0" borderId="12" xfId="1" applyFont="1" applyBorder="1" applyProtection="1">
      <alignment vertical="center"/>
    </xf>
    <xf numFmtId="0" fontId="11" fillId="0" borderId="4" xfId="1" applyFont="1" applyBorder="1" applyProtection="1">
      <alignment vertical="center"/>
    </xf>
    <xf numFmtId="0" fontId="11" fillId="0" borderId="0" xfId="1" applyFont="1" applyBorder="1" applyProtection="1">
      <alignment vertical="center"/>
    </xf>
    <xf numFmtId="0" fontId="11" fillId="0" borderId="5" xfId="1" applyFont="1" applyBorder="1" applyProtection="1">
      <alignment vertical="center"/>
    </xf>
    <xf numFmtId="0" fontId="11" fillId="0" borderId="13" xfId="1" applyFont="1" applyBorder="1" applyProtection="1">
      <alignment vertical="center"/>
    </xf>
    <xf numFmtId="0" fontId="11" fillId="0" borderId="11" xfId="1" applyFont="1" applyBorder="1" applyProtection="1">
      <alignment vertical="center"/>
    </xf>
    <xf numFmtId="0" fontId="11" fillId="0" borderId="12" xfId="1" applyFont="1" applyBorder="1" applyProtection="1">
      <alignment vertical="center"/>
    </xf>
    <xf numFmtId="0" fontId="4" fillId="0" borderId="15" xfId="1" applyFont="1" applyBorder="1" applyProtection="1">
      <alignment vertical="center"/>
    </xf>
    <xf numFmtId="0" fontId="15" fillId="0" borderId="16" xfId="1" applyFont="1" applyBorder="1" applyProtection="1">
      <alignment vertical="center"/>
    </xf>
    <xf numFmtId="0" fontId="4" fillId="0" borderId="16" xfId="1" applyFont="1" applyBorder="1" applyProtection="1">
      <alignment vertical="center"/>
    </xf>
    <xf numFmtId="0" fontId="4" fillId="0" borderId="0" xfId="1" applyFont="1" applyAlignment="1" applyProtection="1">
      <alignment horizontal="center" vertical="center"/>
    </xf>
    <xf numFmtId="0" fontId="21" fillId="0" borderId="4" xfId="1" applyFont="1" applyBorder="1" applyProtection="1">
      <alignment vertical="center"/>
    </xf>
    <xf numFmtId="0" fontId="22" fillId="0" borderId="0" xfId="1" applyFont="1" applyAlignment="1" applyProtection="1">
      <alignment horizontal="center" vertical="center"/>
    </xf>
    <xf numFmtId="0" fontId="4" fillId="0" borderId="6" xfId="1" applyFont="1" applyFill="1" applyBorder="1" applyProtection="1">
      <alignment vertical="center"/>
    </xf>
    <xf numFmtId="0" fontId="4" fillId="0" borderId="9" xfId="1" applyFont="1" applyFill="1" applyBorder="1" applyAlignment="1" applyProtection="1">
      <alignment horizontal="center" vertical="center"/>
    </xf>
    <xf numFmtId="0" fontId="4" fillId="0" borderId="1" xfId="1" applyFont="1" applyFill="1" applyBorder="1" applyProtection="1">
      <alignment vertical="center"/>
    </xf>
    <xf numFmtId="0" fontId="4" fillId="0" borderId="0" xfId="1" applyFont="1" applyFill="1" applyBorder="1" applyAlignment="1" applyProtection="1">
      <alignment horizontal="center" vertical="center"/>
    </xf>
    <xf numFmtId="0" fontId="4" fillId="0" borderId="0" xfId="1" applyNumberFormat="1" applyFont="1" applyFill="1" applyBorder="1" applyAlignment="1" applyProtection="1">
      <alignment horizontal="right" vertical="center"/>
    </xf>
    <xf numFmtId="0" fontId="4" fillId="0" borderId="0" xfId="1" applyFont="1" applyFill="1" applyBorder="1" applyAlignment="1" applyProtection="1">
      <alignment horizontal="right" vertical="center"/>
    </xf>
    <xf numFmtId="0" fontId="4" fillId="0" borderId="5" xfId="1" applyFont="1" applyFill="1" applyBorder="1" applyAlignment="1" applyProtection="1">
      <alignment horizontal="right" vertical="center"/>
    </xf>
    <xf numFmtId="0" fontId="4" fillId="0" borderId="4" xfId="1" applyFont="1" applyFill="1" applyBorder="1" applyAlignment="1" applyProtection="1">
      <alignment horizontal="center" vertical="center"/>
    </xf>
    <xf numFmtId="0" fontId="4" fillId="0" borderId="5" xfId="1" applyFont="1" applyFill="1" applyBorder="1" applyAlignment="1" applyProtection="1">
      <alignment horizontal="center" vertical="center"/>
    </xf>
    <xf numFmtId="0" fontId="4" fillId="0" borderId="4" xfId="1" applyFont="1" applyFill="1" applyBorder="1" applyProtection="1">
      <alignment vertical="center"/>
    </xf>
    <xf numFmtId="0" fontId="4" fillId="0" borderId="2" xfId="1" applyFont="1" applyFill="1" applyBorder="1" applyProtection="1">
      <alignment vertical="center"/>
    </xf>
    <xf numFmtId="0" fontId="4" fillId="0" borderId="13" xfId="1" applyFont="1" applyFill="1" applyBorder="1" applyProtection="1">
      <alignment vertical="center"/>
    </xf>
    <xf numFmtId="0" fontId="4" fillId="0" borderId="11" xfId="1" applyFont="1" applyFill="1" applyBorder="1" applyProtection="1">
      <alignment vertical="center"/>
    </xf>
    <xf numFmtId="0" fontId="15" fillId="0" borderId="1" xfId="1" applyFont="1" applyFill="1" applyBorder="1" applyProtection="1">
      <alignment vertical="center"/>
    </xf>
    <xf numFmtId="0" fontId="15" fillId="0" borderId="3" xfId="1" applyFont="1" applyFill="1" applyBorder="1" applyProtection="1">
      <alignment vertical="center"/>
    </xf>
    <xf numFmtId="0" fontId="11" fillId="0" borderId="1" xfId="1" applyFont="1" applyBorder="1" applyProtection="1">
      <alignment vertical="center"/>
    </xf>
    <xf numFmtId="0" fontId="11" fillId="0" borderId="2" xfId="1" applyFont="1" applyBorder="1" applyProtection="1">
      <alignment vertical="center"/>
    </xf>
    <xf numFmtId="0" fontId="11" fillId="0" borderId="3" xfId="1" applyFont="1" applyBorder="1" applyProtection="1">
      <alignment vertical="center"/>
    </xf>
    <xf numFmtId="0" fontId="11" fillId="0" borderId="0" xfId="1" applyFont="1" applyProtection="1">
      <alignment vertical="center"/>
    </xf>
    <xf numFmtId="0" fontId="3" fillId="2" borderId="0" xfId="1" applyFont="1" applyFill="1" applyAlignment="1">
      <alignment vertical="center"/>
    </xf>
    <xf numFmtId="0" fontId="3" fillId="2" borderId="11" xfId="1" applyFont="1" applyFill="1" applyBorder="1" applyAlignment="1">
      <alignment vertical="center"/>
    </xf>
    <xf numFmtId="0" fontId="5" fillId="0" borderId="0" xfId="1" applyFont="1" applyAlignment="1">
      <alignment horizontal="center" vertical="center"/>
    </xf>
    <xf numFmtId="0" fontId="6" fillId="2" borderId="1" xfId="1" applyFont="1" applyFill="1" applyBorder="1" applyAlignment="1">
      <alignment horizontal="center" vertical="center"/>
    </xf>
    <xf numFmtId="0" fontId="6" fillId="2" borderId="2" xfId="1" applyFont="1" applyFill="1" applyBorder="1" applyAlignment="1">
      <alignment horizontal="center" vertical="center"/>
    </xf>
    <xf numFmtId="0" fontId="4" fillId="3" borderId="7" xfId="1" applyFont="1" applyFill="1" applyBorder="1" applyAlignment="1" applyProtection="1">
      <alignment horizontal="center" vertical="center"/>
      <protection locked="0"/>
    </xf>
    <xf numFmtId="0" fontId="4" fillId="6" borderId="1" xfId="1" applyFont="1" applyFill="1" applyBorder="1" applyAlignment="1">
      <alignment horizontal="center" vertical="center"/>
    </xf>
    <xf numFmtId="0" fontId="4" fillId="6" borderId="2" xfId="1" applyFont="1" applyFill="1" applyBorder="1" applyAlignment="1">
      <alignment horizontal="center" vertical="center"/>
    </xf>
    <xf numFmtId="0" fontId="4" fillId="6" borderId="3" xfId="1" applyFont="1" applyFill="1" applyBorder="1" applyAlignment="1">
      <alignment horizontal="center" vertical="center"/>
    </xf>
    <xf numFmtId="0" fontId="24" fillId="3" borderId="4" xfId="1" applyFont="1" applyFill="1" applyBorder="1" applyAlignment="1" applyProtection="1">
      <alignment horizontal="left" vertical="center"/>
      <protection locked="0"/>
    </xf>
    <xf numFmtId="0" fontId="24" fillId="3" borderId="0" xfId="1" applyFont="1" applyFill="1" applyBorder="1" applyAlignment="1" applyProtection="1">
      <alignment horizontal="left" vertical="center"/>
      <protection locked="0"/>
    </xf>
    <xf numFmtId="0" fontId="24" fillId="3" borderId="5" xfId="1" applyFont="1" applyFill="1" applyBorder="1" applyAlignment="1" applyProtection="1">
      <alignment horizontal="left" vertical="center"/>
      <protection locked="0"/>
    </xf>
    <xf numFmtId="0" fontId="24" fillId="3" borderId="13" xfId="1" applyFont="1" applyFill="1" applyBorder="1" applyAlignment="1" applyProtection="1">
      <alignment horizontal="left" vertical="center"/>
      <protection locked="0"/>
    </xf>
    <xf numFmtId="0" fontId="24" fillId="3" borderId="11" xfId="1" applyFont="1" applyFill="1" applyBorder="1" applyAlignment="1" applyProtection="1">
      <alignment horizontal="left" vertical="center"/>
      <protection locked="0"/>
    </xf>
    <xf numFmtId="0" fontId="24" fillId="3" borderId="12" xfId="1" applyFont="1" applyFill="1" applyBorder="1" applyAlignment="1" applyProtection="1">
      <alignment horizontal="left" vertical="center"/>
      <protection locked="0"/>
    </xf>
    <xf numFmtId="0" fontId="15" fillId="6" borderId="4" xfId="1" applyFont="1" applyFill="1" applyBorder="1" applyAlignment="1">
      <alignment horizontal="left" vertical="center"/>
    </xf>
    <xf numFmtId="0" fontId="15" fillId="6" borderId="0" xfId="1" applyFont="1" applyFill="1" applyBorder="1" applyAlignment="1">
      <alignment horizontal="left" vertical="center"/>
    </xf>
    <xf numFmtId="0" fontId="15" fillId="6" borderId="5" xfId="1" applyFont="1" applyFill="1" applyBorder="1" applyAlignment="1">
      <alignment horizontal="left" vertical="center"/>
    </xf>
    <xf numFmtId="0" fontId="14" fillId="3" borderId="4" xfId="1" applyFont="1" applyFill="1" applyBorder="1" applyAlignment="1" applyProtection="1">
      <alignment horizontal="center" vertical="center"/>
      <protection locked="0"/>
    </xf>
    <xf numFmtId="0" fontId="14" fillId="3" borderId="5" xfId="1" applyFont="1" applyFill="1" applyBorder="1" applyAlignment="1" applyProtection="1">
      <alignment horizontal="center" vertical="center"/>
      <protection locked="0"/>
    </xf>
    <xf numFmtId="0" fontId="14" fillId="3" borderId="13" xfId="1" applyFont="1" applyFill="1" applyBorder="1" applyAlignment="1" applyProtection="1">
      <alignment horizontal="center" vertical="center"/>
      <protection locked="0"/>
    </xf>
    <xf numFmtId="0" fontId="14" fillId="3" borderId="12" xfId="1" applyFont="1" applyFill="1" applyBorder="1" applyAlignment="1" applyProtection="1">
      <alignment horizontal="center" vertical="center"/>
      <protection locked="0"/>
    </xf>
    <xf numFmtId="0" fontId="16" fillId="3" borderId="13" xfId="1" applyFont="1" applyFill="1" applyBorder="1" applyAlignment="1" applyProtection="1">
      <alignment horizontal="center" vertical="center"/>
      <protection locked="0"/>
    </xf>
    <xf numFmtId="0" fontId="16" fillId="3" borderId="11" xfId="1" applyFont="1" applyFill="1" applyBorder="1" applyAlignment="1" applyProtection="1">
      <alignment horizontal="center" vertical="center"/>
      <protection locked="0"/>
    </xf>
    <xf numFmtId="0" fontId="16" fillId="3" borderId="12" xfId="1" applyFont="1" applyFill="1" applyBorder="1" applyAlignment="1" applyProtection="1">
      <alignment horizontal="center" vertical="center"/>
      <protection locked="0"/>
    </xf>
    <xf numFmtId="0" fontId="10" fillId="3" borderId="2" xfId="1" applyFont="1" applyFill="1" applyBorder="1" applyAlignment="1" applyProtection="1">
      <alignment horizontal="center" vertical="center"/>
      <protection locked="0"/>
    </xf>
    <xf numFmtId="0" fontId="10" fillId="3" borderId="11" xfId="1" applyFont="1" applyFill="1" applyBorder="1" applyAlignment="1" applyProtection="1">
      <alignment horizontal="center" vertical="center"/>
      <protection locked="0"/>
    </xf>
    <xf numFmtId="0" fontId="4" fillId="3" borderId="10" xfId="1" applyFont="1" applyFill="1" applyBorder="1" applyAlignment="1" applyProtection="1">
      <alignment horizontal="center" vertical="center"/>
      <protection locked="0"/>
    </xf>
    <xf numFmtId="0" fontId="4" fillId="3" borderId="14" xfId="1" applyFont="1" applyFill="1" applyBorder="1" applyAlignment="1" applyProtection="1">
      <alignment horizontal="center" vertical="center"/>
      <protection locked="0"/>
    </xf>
    <xf numFmtId="0" fontId="4" fillId="4" borderId="0" xfId="1" applyFont="1" applyFill="1" applyBorder="1" applyAlignment="1">
      <alignment horizontal="center" vertical="center"/>
    </xf>
    <xf numFmtId="0" fontId="4" fillId="4" borderId="5" xfId="1" applyFont="1" applyFill="1" applyBorder="1" applyAlignment="1">
      <alignment horizontal="center" vertical="center"/>
    </xf>
    <xf numFmtId="0" fontId="23" fillId="4" borderId="4" xfId="1" applyFont="1" applyFill="1" applyBorder="1" applyAlignment="1">
      <alignment horizontal="center" vertical="center"/>
    </xf>
    <xf numFmtId="0" fontId="23" fillId="4" borderId="5" xfId="1" applyFont="1" applyFill="1" applyBorder="1" applyAlignment="1">
      <alignment horizontal="center" vertical="center"/>
    </xf>
    <xf numFmtId="0" fontId="23" fillId="4" borderId="13" xfId="1" applyFont="1" applyFill="1" applyBorder="1" applyAlignment="1">
      <alignment horizontal="center" vertical="center"/>
    </xf>
    <xf numFmtId="0" fontId="23" fillId="4" borderId="12" xfId="1" applyFont="1" applyFill="1" applyBorder="1" applyAlignment="1">
      <alignment horizontal="center" vertical="center"/>
    </xf>
    <xf numFmtId="0" fontId="13" fillId="3" borderId="2" xfId="1" applyFont="1" applyFill="1" applyBorder="1" applyAlignment="1" applyProtection="1">
      <alignment horizontal="left" vertical="center"/>
      <protection locked="0"/>
    </xf>
    <xf numFmtId="0" fontId="13" fillId="3" borderId="3" xfId="1" applyFont="1" applyFill="1" applyBorder="1" applyAlignment="1" applyProtection="1">
      <alignment horizontal="left" vertical="center"/>
      <protection locked="0"/>
    </xf>
    <xf numFmtId="0" fontId="13" fillId="3" borderId="11" xfId="1" applyFont="1" applyFill="1" applyBorder="1" applyAlignment="1" applyProtection="1">
      <alignment horizontal="left" vertical="center"/>
      <protection locked="0"/>
    </xf>
    <xf numFmtId="0" fontId="13" fillId="3" borderId="12" xfId="1" applyFont="1" applyFill="1" applyBorder="1" applyAlignment="1" applyProtection="1">
      <alignment horizontal="left" vertical="center"/>
      <protection locked="0"/>
    </xf>
    <xf numFmtId="0" fontId="4" fillId="6" borderId="4" xfId="1" applyFont="1" applyFill="1" applyBorder="1" applyAlignment="1">
      <alignment horizontal="center" vertical="center"/>
    </xf>
    <xf numFmtId="0" fontId="4" fillId="6" borderId="13" xfId="1" applyFont="1" applyFill="1" applyBorder="1" applyAlignment="1">
      <alignment horizontal="center" vertical="center"/>
    </xf>
    <xf numFmtId="0" fontId="4" fillId="4" borderId="11" xfId="1" applyFont="1" applyFill="1" applyBorder="1" applyAlignment="1">
      <alignment horizontal="center" vertical="center"/>
    </xf>
    <xf numFmtId="0" fontId="4" fillId="4" borderId="12" xfId="1" applyFont="1" applyFill="1" applyBorder="1" applyAlignment="1">
      <alignment horizontal="center" vertical="center"/>
    </xf>
    <xf numFmtId="0" fontId="4" fillId="3" borderId="2" xfId="1" applyFont="1" applyFill="1" applyBorder="1" applyAlignment="1" applyProtection="1">
      <alignment horizontal="left" vertical="center"/>
      <protection locked="0"/>
    </xf>
    <xf numFmtId="0" fontId="4" fillId="3" borderId="3" xfId="1" applyFont="1" applyFill="1" applyBorder="1" applyAlignment="1" applyProtection="1">
      <alignment horizontal="left" vertical="center"/>
      <protection locked="0"/>
    </xf>
    <xf numFmtId="0" fontId="15" fillId="6" borderId="1" xfId="1" applyFont="1" applyFill="1" applyBorder="1" applyAlignment="1">
      <alignment horizontal="left" vertical="center"/>
    </xf>
    <xf numFmtId="0" fontId="15" fillId="6" borderId="2" xfId="1" applyFont="1" applyFill="1" applyBorder="1" applyAlignment="1">
      <alignment horizontal="left" vertical="center"/>
    </xf>
    <xf numFmtId="0" fontId="15" fillId="6" borderId="3" xfId="1" applyFont="1" applyFill="1" applyBorder="1" applyAlignment="1">
      <alignment horizontal="left" vertical="center"/>
    </xf>
    <xf numFmtId="0" fontId="4" fillId="6" borderId="4" xfId="1" applyFont="1" applyFill="1" applyBorder="1" applyAlignment="1">
      <alignment horizontal="left" vertical="center"/>
    </xf>
    <xf numFmtId="0" fontId="4" fillId="6" borderId="0" xfId="1" applyFont="1" applyFill="1" applyBorder="1" applyAlignment="1">
      <alignment horizontal="left" vertical="center"/>
    </xf>
    <xf numFmtId="0" fontId="4" fillId="6" borderId="5" xfId="1" applyFont="1" applyFill="1" applyBorder="1" applyAlignment="1">
      <alignment horizontal="left" vertical="center"/>
    </xf>
    <xf numFmtId="0" fontId="13" fillId="3" borderId="4" xfId="1" applyFont="1" applyFill="1" applyBorder="1" applyAlignment="1" applyProtection="1">
      <alignment horizontal="center" vertical="center"/>
      <protection locked="0"/>
    </xf>
    <xf numFmtId="0" fontId="13" fillId="3" borderId="0" xfId="1" applyFont="1" applyFill="1" applyBorder="1" applyAlignment="1" applyProtection="1">
      <alignment horizontal="center" vertical="center"/>
      <protection locked="0"/>
    </xf>
    <xf numFmtId="0" fontId="13" fillId="3" borderId="5" xfId="1" applyFont="1" applyFill="1" applyBorder="1" applyAlignment="1" applyProtection="1">
      <alignment horizontal="center" vertical="center"/>
      <protection locked="0"/>
    </xf>
    <xf numFmtId="0" fontId="12" fillId="6" borderId="4" xfId="1" applyFont="1" applyFill="1" applyBorder="1" applyAlignment="1">
      <alignment horizontal="center" vertical="center"/>
    </xf>
    <xf numFmtId="0" fontId="12" fillId="6" borderId="5" xfId="1" applyFont="1" applyFill="1" applyBorder="1" applyAlignment="1">
      <alignment horizontal="center" vertical="center"/>
    </xf>
    <xf numFmtId="0" fontId="4" fillId="6" borderId="2" xfId="1" applyFont="1" applyFill="1" applyBorder="1" applyAlignment="1">
      <alignment horizontal="left" vertical="center"/>
    </xf>
    <xf numFmtId="0" fontId="4" fillId="6" borderId="11" xfId="1" applyFont="1" applyFill="1" applyBorder="1" applyAlignment="1">
      <alignment horizontal="center" vertical="center"/>
    </xf>
    <xf numFmtId="0" fontId="24" fillId="3" borderId="2" xfId="1" applyFont="1" applyFill="1" applyBorder="1" applyAlignment="1" applyProtection="1">
      <alignment horizontal="center" vertical="center"/>
      <protection locked="0"/>
    </xf>
    <xf numFmtId="0" fontId="24" fillId="3" borderId="3" xfId="1" applyFont="1" applyFill="1" applyBorder="1" applyAlignment="1" applyProtection="1">
      <alignment horizontal="center" vertical="center"/>
      <protection locked="0"/>
    </xf>
    <xf numFmtId="0" fontId="24" fillId="3" borderId="11" xfId="1" applyFont="1" applyFill="1" applyBorder="1" applyAlignment="1" applyProtection="1">
      <alignment horizontal="center" vertical="center"/>
      <protection locked="0"/>
    </xf>
    <xf numFmtId="0" fontId="24" fillId="3" borderId="12" xfId="1" applyFont="1" applyFill="1" applyBorder="1" applyAlignment="1" applyProtection="1">
      <alignment horizontal="center" vertical="center"/>
      <protection locked="0"/>
    </xf>
    <xf numFmtId="0" fontId="4" fillId="3" borderId="11" xfId="1" applyFont="1" applyFill="1" applyBorder="1" applyAlignment="1" applyProtection="1">
      <alignment horizontal="left" vertical="center"/>
      <protection locked="0"/>
    </xf>
    <xf numFmtId="0" fontId="17" fillId="6" borderId="13" xfId="1" applyFont="1" applyFill="1" applyBorder="1" applyAlignment="1">
      <alignment horizontal="right" vertical="center"/>
    </xf>
    <xf numFmtId="0" fontId="17" fillId="6" borderId="11" xfId="1" applyFont="1" applyFill="1" applyBorder="1" applyAlignment="1">
      <alignment horizontal="right" vertical="center"/>
    </xf>
    <xf numFmtId="0" fontId="17" fillId="3" borderId="11" xfId="1" applyFont="1" applyFill="1" applyBorder="1" applyAlignment="1" applyProtection="1">
      <alignment horizontal="left" vertical="center"/>
      <protection locked="0"/>
    </xf>
    <xf numFmtId="0" fontId="17" fillId="6" borderId="11" xfId="1" applyFont="1" applyFill="1" applyBorder="1" applyAlignment="1">
      <alignment horizontal="center" vertical="center"/>
    </xf>
    <xf numFmtId="49" fontId="17" fillId="3" borderId="11" xfId="1" applyNumberFormat="1" applyFont="1" applyFill="1" applyBorder="1" applyAlignment="1" applyProtection="1">
      <alignment horizontal="center" vertical="center"/>
      <protection locked="0"/>
    </xf>
    <xf numFmtId="49" fontId="17" fillId="3" borderId="12" xfId="1" applyNumberFormat="1" applyFont="1" applyFill="1" applyBorder="1" applyAlignment="1" applyProtection="1">
      <alignment horizontal="center" vertical="center"/>
      <protection locked="0"/>
    </xf>
    <xf numFmtId="0" fontId="4" fillId="3" borderId="13" xfId="1" applyFont="1" applyFill="1" applyBorder="1" applyAlignment="1" applyProtection="1">
      <alignment horizontal="left" vertical="center"/>
      <protection locked="0"/>
    </xf>
    <xf numFmtId="0" fontId="4" fillId="3" borderId="12" xfId="1" applyFont="1" applyFill="1" applyBorder="1" applyAlignment="1" applyProtection="1">
      <alignment horizontal="left" vertical="center"/>
      <protection locked="0"/>
    </xf>
    <xf numFmtId="0" fontId="4" fillId="5" borderId="0" xfId="1" applyFont="1" applyFill="1" applyBorder="1" applyAlignment="1">
      <alignment horizontal="center"/>
    </xf>
    <xf numFmtId="0" fontId="4" fillId="5" borderId="11" xfId="1" applyFont="1" applyFill="1" applyBorder="1" applyAlignment="1">
      <alignment horizontal="center"/>
    </xf>
    <xf numFmtId="0" fontId="18" fillId="3" borderId="0" xfId="1" applyFont="1" applyFill="1" applyBorder="1" applyAlignment="1" applyProtection="1">
      <alignment horizontal="left"/>
      <protection locked="0"/>
    </xf>
    <xf numFmtId="0" fontId="18" fillId="3" borderId="11" xfId="1" applyFont="1" applyFill="1" applyBorder="1" applyAlignment="1" applyProtection="1">
      <alignment horizontal="left"/>
      <protection locked="0"/>
    </xf>
    <xf numFmtId="0" fontId="4" fillId="3" borderId="5" xfId="1" applyFont="1" applyFill="1" applyBorder="1" applyAlignment="1">
      <alignment horizontal="center" vertical="center"/>
    </xf>
    <xf numFmtId="0" fontId="4" fillId="3" borderId="12" xfId="1" applyFont="1" applyFill="1" applyBorder="1" applyAlignment="1">
      <alignment horizontal="center" vertical="center"/>
    </xf>
    <xf numFmtId="0" fontId="19" fillId="0" borderId="0" xfId="1" applyFont="1" applyAlignment="1">
      <alignment horizontal="center" vertical="center"/>
    </xf>
    <xf numFmtId="0" fontId="4" fillId="0" borderId="0" xfId="1" applyFont="1" applyAlignment="1">
      <alignment horizontal="center" vertical="center"/>
    </xf>
    <xf numFmtId="0" fontId="10" fillId="0" borderId="2" xfId="1" applyFont="1" applyFill="1" applyBorder="1" applyAlignment="1">
      <alignment horizontal="center" vertical="center"/>
    </xf>
    <xf numFmtId="0" fontId="10" fillId="0" borderId="11" xfId="1" applyFont="1" applyFill="1" applyBorder="1" applyAlignment="1">
      <alignment horizontal="center" vertical="center"/>
    </xf>
    <xf numFmtId="0" fontId="4" fillId="0" borderId="9" xfId="1" applyFont="1" applyFill="1" applyBorder="1" applyAlignment="1">
      <alignment horizontal="center" vertical="center"/>
    </xf>
    <xf numFmtId="0" fontId="4" fillId="0" borderId="0" xfId="1" applyFont="1" applyFill="1" applyBorder="1" applyAlignment="1">
      <alignment horizontal="center" vertical="center"/>
    </xf>
    <xf numFmtId="0" fontId="4" fillId="0" borderId="5" xfId="1" applyFont="1" applyFill="1" applyBorder="1" applyAlignment="1">
      <alignment horizontal="center" vertical="center"/>
    </xf>
    <xf numFmtId="0" fontId="23" fillId="0" borderId="4" xfId="1" applyFont="1" applyFill="1" applyBorder="1" applyAlignment="1">
      <alignment horizontal="center" vertical="center"/>
    </xf>
    <xf numFmtId="0" fontId="23" fillId="0" borderId="5" xfId="1" applyFont="1" applyFill="1" applyBorder="1" applyAlignment="1">
      <alignment horizontal="center" vertical="center"/>
    </xf>
    <xf numFmtId="0" fontId="23" fillId="0" borderId="13" xfId="1" applyFont="1" applyFill="1" applyBorder="1" applyAlignment="1">
      <alignment horizontal="center" vertical="center"/>
    </xf>
    <xf numFmtId="0" fontId="23" fillId="0" borderId="12" xfId="1" applyFont="1" applyFill="1" applyBorder="1" applyAlignment="1">
      <alignment horizontal="center" vertical="center"/>
    </xf>
    <xf numFmtId="0" fontId="13" fillId="0" borderId="2" xfId="1" applyFont="1" applyFill="1" applyBorder="1" applyAlignment="1">
      <alignment horizontal="left" vertical="center"/>
    </xf>
    <xf numFmtId="0" fontId="13" fillId="0" borderId="3" xfId="1" applyFont="1" applyFill="1" applyBorder="1" applyAlignment="1">
      <alignment horizontal="left" vertical="center"/>
    </xf>
    <xf numFmtId="0" fontId="13" fillId="0" borderId="11" xfId="1" applyFont="1" applyFill="1" applyBorder="1" applyAlignment="1">
      <alignment horizontal="left" vertical="center"/>
    </xf>
    <xf numFmtId="0" fontId="13" fillId="0" borderId="12" xfId="1" applyFont="1" applyFill="1" applyBorder="1" applyAlignment="1">
      <alignment horizontal="left" vertical="center"/>
    </xf>
    <xf numFmtId="0" fontId="20" fillId="0" borderId="1" xfId="1" applyFont="1" applyBorder="1" applyAlignment="1">
      <alignment horizontal="center" vertical="center"/>
    </xf>
    <xf numFmtId="0" fontId="20" fillId="0" borderId="2" xfId="1" applyFont="1" applyBorder="1" applyAlignment="1">
      <alignment horizontal="center" vertical="center"/>
    </xf>
    <xf numFmtId="0" fontId="4" fillId="0" borderId="7"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2" xfId="1" applyFont="1" applyFill="1" applyBorder="1" applyAlignment="1">
      <alignment horizontal="center" vertical="center"/>
    </xf>
    <xf numFmtId="0" fontId="4" fillId="0" borderId="3" xfId="1" applyFont="1" applyFill="1" applyBorder="1" applyAlignment="1">
      <alignment horizontal="center" vertical="center"/>
    </xf>
    <xf numFmtId="0" fontId="4" fillId="0" borderId="4" xfId="1" applyFont="1" applyFill="1" applyBorder="1" applyAlignment="1">
      <alignment horizontal="center" vertical="center"/>
    </xf>
    <xf numFmtId="0" fontId="4" fillId="0" borderId="13" xfId="1" applyFont="1" applyFill="1" applyBorder="1" applyAlignment="1">
      <alignment horizontal="center" vertical="center"/>
    </xf>
    <xf numFmtId="0" fontId="4" fillId="0" borderId="11" xfId="1" applyFont="1" applyFill="1" applyBorder="1" applyAlignment="1">
      <alignment horizontal="center" vertical="center"/>
    </xf>
    <xf numFmtId="0" fontId="4" fillId="0" borderId="12" xfId="1" applyFont="1" applyFill="1" applyBorder="1" applyAlignment="1">
      <alignment horizontal="center" vertical="center"/>
    </xf>
    <xf numFmtId="0" fontId="4" fillId="0" borderId="7" xfId="1" applyFont="1" applyFill="1" applyBorder="1" applyAlignment="1">
      <alignment horizontal="left" vertical="center"/>
    </xf>
    <xf numFmtId="0" fontId="4" fillId="0" borderId="8" xfId="1" applyFont="1" applyFill="1" applyBorder="1" applyAlignment="1">
      <alignment horizontal="left" vertical="center"/>
    </xf>
    <xf numFmtId="0" fontId="15" fillId="0" borderId="1" xfId="1" applyFont="1" applyFill="1" applyBorder="1" applyAlignment="1">
      <alignment horizontal="left" vertical="center"/>
    </xf>
    <xf numFmtId="0" fontId="15" fillId="0" borderId="2" xfId="1" applyFont="1" applyFill="1" applyBorder="1" applyAlignment="1">
      <alignment horizontal="left" vertical="center"/>
    </xf>
    <xf numFmtId="0" fontId="15" fillId="0" borderId="3" xfId="1" applyFont="1" applyFill="1" applyBorder="1" applyAlignment="1">
      <alignment horizontal="left" vertical="center"/>
    </xf>
    <xf numFmtId="0" fontId="4" fillId="0" borderId="1" xfId="1" applyFont="1" applyFill="1" applyBorder="1" applyAlignment="1">
      <alignment horizontal="left" vertical="center"/>
    </xf>
    <xf numFmtId="0" fontId="4" fillId="0" borderId="2" xfId="1" applyFont="1" applyFill="1" applyBorder="1" applyAlignment="1">
      <alignment horizontal="left" vertical="center"/>
    </xf>
    <xf numFmtId="0" fontId="4" fillId="0" borderId="3" xfId="1" applyFont="1" applyFill="1" applyBorder="1" applyAlignment="1">
      <alignment horizontal="left" vertical="center"/>
    </xf>
    <xf numFmtId="0" fontId="13" fillId="0" borderId="4" xfId="1" applyFont="1" applyFill="1" applyBorder="1" applyAlignment="1">
      <alignment horizontal="center" vertical="center"/>
    </xf>
    <xf numFmtId="0" fontId="13" fillId="0" borderId="0" xfId="1" applyFont="1" applyFill="1" applyBorder="1" applyAlignment="1">
      <alignment horizontal="center" vertical="center"/>
    </xf>
    <xf numFmtId="0" fontId="13" fillId="0" borderId="5" xfId="1" applyFont="1" applyFill="1" applyBorder="1" applyAlignment="1">
      <alignment horizontal="center" vertical="center"/>
    </xf>
    <xf numFmtId="0" fontId="12" fillId="0" borderId="4" xfId="1" applyFont="1" applyFill="1" applyBorder="1" applyAlignment="1">
      <alignment horizontal="center" vertical="center"/>
    </xf>
    <xf numFmtId="0" fontId="12" fillId="0" borderId="5" xfId="1" applyFont="1" applyFill="1" applyBorder="1" applyAlignment="1">
      <alignment horizontal="center" vertical="center"/>
    </xf>
    <xf numFmtId="0" fontId="14" fillId="0" borderId="4" xfId="1" applyFont="1" applyFill="1" applyBorder="1" applyAlignment="1">
      <alignment horizontal="left" vertical="center"/>
    </xf>
    <xf numFmtId="0" fontId="14" fillId="0" borderId="0" xfId="1" applyFont="1" applyFill="1" applyBorder="1" applyAlignment="1">
      <alignment horizontal="left" vertical="center"/>
    </xf>
    <xf numFmtId="0" fontId="14" fillId="0" borderId="5" xfId="1" applyFont="1" applyFill="1" applyBorder="1" applyAlignment="1">
      <alignment horizontal="left" vertical="center"/>
    </xf>
    <xf numFmtId="0" fontId="14" fillId="0" borderId="13" xfId="1" applyFont="1" applyFill="1" applyBorder="1" applyAlignment="1">
      <alignment horizontal="left" vertical="center"/>
    </xf>
    <xf numFmtId="0" fontId="14" fillId="0" borderId="11" xfId="1" applyFont="1" applyFill="1" applyBorder="1" applyAlignment="1">
      <alignment horizontal="left" vertical="center"/>
    </xf>
    <xf numFmtId="0" fontId="14" fillId="0" borderId="12" xfId="1" applyFont="1" applyFill="1" applyBorder="1" applyAlignment="1">
      <alignment horizontal="left" vertical="center"/>
    </xf>
    <xf numFmtId="0" fontId="15" fillId="0" borderId="4" xfId="1" applyFont="1" applyFill="1" applyBorder="1" applyAlignment="1">
      <alignment horizontal="left" vertical="center"/>
    </xf>
    <xf numFmtId="0" fontId="15" fillId="0" borderId="0" xfId="1" applyFont="1" applyFill="1" applyBorder="1" applyAlignment="1">
      <alignment horizontal="left" vertical="center"/>
    </xf>
    <xf numFmtId="0" fontId="15" fillId="0" borderId="5" xfId="1" applyFont="1" applyFill="1" applyBorder="1" applyAlignment="1">
      <alignment horizontal="left" vertical="center"/>
    </xf>
    <xf numFmtId="0" fontId="14" fillId="0" borderId="4" xfId="1" applyFont="1" applyFill="1" applyBorder="1" applyAlignment="1">
      <alignment horizontal="center" vertical="center"/>
    </xf>
    <xf numFmtId="0" fontId="14" fillId="0" borderId="5" xfId="1" applyFont="1" applyFill="1" applyBorder="1" applyAlignment="1">
      <alignment horizontal="center" vertical="center"/>
    </xf>
    <xf numFmtId="0" fontId="14" fillId="0" borderId="13" xfId="1" applyFont="1" applyFill="1" applyBorder="1" applyAlignment="1">
      <alignment horizontal="center" vertical="center"/>
    </xf>
    <xf numFmtId="0" fontId="14" fillId="0" borderId="12" xfId="1" applyFont="1" applyFill="1" applyBorder="1" applyAlignment="1">
      <alignment horizontal="center" vertical="center"/>
    </xf>
    <xf numFmtId="0" fontId="16" fillId="0" borderId="13" xfId="1" applyFont="1" applyFill="1" applyBorder="1" applyAlignment="1">
      <alignment horizontal="center" vertical="center"/>
    </xf>
    <xf numFmtId="0" fontId="16" fillId="0" borderId="11" xfId="1" applyFont="1" applyFill="1" applyBorder="1" applyAlignment="1">
      <alignment horizontal="center" vertical="center"/>
    </xf>
    <xf numFmtId="0" fontId="16" fillId="0" borderId="12" xfId="1" applyFont="1" applyFill="1" applyBorder="1" applyAlignment="1">
      <alignment horizontal="center" vertical="center"/>
    </xf>
    <xf numFmtId="0" fontId="13" fillId="3" borderId="4" xfId="1" applyFont="1" applyFill="1" applyBorder="1" applyAlignment="1" applyProtection="1">
      <alignment horizontal="center" vertical="center"/>
    </xf>
    <xf numFmtId="0" fontId="13" fillId="3" borderId="0" xfId="1" applyFont="1" applyFill="1" applyBorder="1" applyAlignment="1" applyProtection="1">
      <alignment horizontal="center" vertical="center"/>
    </xf>
    <xf numFmtId="0" fontId="13" fillId="3" borderId="5" xfId="1" applyFont="1" applyFill="1" applyBorder="1" applyAlignment="1" applyProtection="1">
      <alignment horizontal="center" vertical="center"/>
    </xf>
    <xf numFmtId="0" fontId="6" fillId="2" borderId="1" xfId="1" applyFont="1" applyFill="1" applyBorder="1" applyAlignment="1" applyProtection="1">
      <alignment horizontal="center" vertical="center"/>
    </xf>
    <xf numFmtId="0" fontId="6" fillId="2" borderId="2" xfId="1" applyFont="1" applyFill="1" applyBorder="1" applyAlignment="1" applyProtection="1">
      <alignment horizontal="center" vertical="center"/>
    </xf>
    <xf numFmtId="0" fontId="4" fillId="3" borderId="7" xfId="1" applyFont="1" applyFill="1" applyBorder="1" applyAlignment="1" applyProtection="1">
      <alignment horizontal="center" vertical="center"/>
    </xf>
    <xf numFmtId="0" fontId="4" fillId="6" borderId="1" xfId="1" applyFont="1" applyFill="1" applyBorder="1" applyAlignment="1" applyProtection="1">
      <alignment horizontal="center" vertical="center"/>
    </xf>
    <xf numFmtId="0" fontId="4" fillId="6" borderId="2" xfId="1" applyFont="1" applyFill="1" applyBorder="1" applyAlignment="1" applyProtection="1">
      <alignment horizontal="center" vertical="center"/>
    </xf>
    <xf numFmtId="0" fontId="4" fillId="6" borderId="3" xfId="1" applyFont="1" applyFill="1" applyBorder="1" applyAlignment="1" applyProtection="1">
      <alignment horizontal="center" vertical="center"/>
    </xf>
    <xf numFmtId="0" fontId="10" fillId="3" borderId="2" xfId="1" applyFont="1" applyFill="1" applyBorder="1" applyAlignment="1" applyProtection="1">
      <alignment horizontal="center" vertical="center"/>
    </xf>
    <xf numFmtId="0" fontId="10" fillId="3" borderId="11" xfId="1" applyFont="1" applyFill="1" applyBorder="1" applyAlignment="1" applyProtection="1">
      <alignment horizontal="center" vertical="center"/>
    </xf>
    <xf numFmtId="0" fontId="4" fillId="3" borderId="10" xfId="1" applyFont="1" applyFill="1" applyBorder="1" applyAlignment="1" applyProtection="1">
      <alignment horizontal="center" vertical="center"/>
    </xf>
    <xf numFmtId="0" fontId="4" fillId="3" borderId="14" xfId="1" applyFont="1" applyFill="1" applyBorder="1" applyAlignment="1" applyProtection="1">
      <alignment horizontal="center" vertical="center"/>
    </xf>
    <xf numFmtId="0" fontId="4" fillId="4" borderId="0" xfId="1" applyFont="1" applyFill="1" applyBorder="1" applyAlignment="1" applyProtection="1">
      <alignment horizontal="center" vertical="center"/>
    </xf>
    <xf numFmtId="0" fontId="4" fillId="4" borderId="5" xfId="1" applyFont="1" applyFill="1" applyBorder="1" applyAlignment="1" applyProtection="1">
      <alignment horizontal="center" vertical="center"/>
    </xf>
    <xf numFmtId="0" fontId="13" fillId="3" borderId="2" xfId="1" applyFont="1" applyFill="1" applyBorder="1" applyAlignment="1" applyProtection="1">
      <alignment horizontal="left" vertical="center"/>
    </xf>
    <xf numFmtId="0" fontId="13" fillId="3" borderId="3" xfId="1" applyFont="1" applyFill="1" applyBorder="1" applyAlignment="1" applyProtection="1">
      <alignment horizontal="left" vertical="center"/>
    </xf>
    <xf numFmtId="0" fontId="13" fillId="3" borderId="11" xfId="1" applyFont="1" applyFill="1" applyBorder="1" applyAlignment="1" applyProtection="1">
      <alignment horizontal="left" vertical="center"/>
    </xf>
    <xf numFmtId="0" fontId="13" fillId="3" borderId="12" xfId="1" applyFont="1" applyFill="1" applyBorder="1" applyAlignment="1" applyProtection="1">
      <alignment horizontal="left" vertical="center"/>
    </xf>
    <xf numFmtId="0" fontId="5" fillId="0" borderId="0" xfId="1" applyFont="1" applyAlignment="1" applyProtection="1">
      <alignment horizontal="center" vertical="center"/>
    </xf>
    <xf numFmtId="0" fontId="20" fillId="0" borderId="1" xfId="1" applyFont="1" applyBorder="1" applyAlignment="1" applyProtection="1">
      <alignment horizontal="center" vertical="center"/>
    </xf>
    <xf numFmtId="0" fontId="20" fillId="0" borderId="2" xfId="1" applyFont="1" applyBorder="1" applyAlignment="1" applyProtection="1">
      <alignment horizontal="center" vertical="center"/>
    </xf>
    <xf numFmtId="0" fontId="4" fillId="0" borderId="1" xfId="1" applyFont="1" applyFill="1" applyBorder="1" applyAlignment="1" applyProtection="1">
      <alignment horizontal="center" vertical="center"/>
    </xf>
    <xf numFmtId="0" fontId="4" fillId="0" borderId="2" xfId="1" applyFont="1" applyFill="1" applyBorder="1" applyAlignment="1" applyProtection="1">
      <alignment horizontal="center" vertical="center"/>
    </xf>
    <xf numFmtId="0" fontId="4" fillId="0" borderId="3" xfId="1" applyFont="1" applyFill="1" applyBorder="1" applyAlignment="1" applyProtection="1">
      <alignment horizontal="center" vertical="center"/>
    </xf>
    <xf numFmtId="0" fontId="17" fillId="6" borderId="13" xfId="1" applyFont="1" applyFill="1" applyBorder="1" applyAlignment="1" applyProtection="1">
      <alignment horizontal="right" vertical="center"/>
    </xf>
    <xf numFmtId="0" fontId="17" fillId="6" borderId="11" xfId="1" applyFont="1" applyFill="1" applyBorder="1" applyAlignment="1" applyProtection="1">
      <alignment horizontal="right" vertical="center"/>
    </xf>
    <xf numFmtId="0" fontId="17" fillId="3" borderId="11" xfId="1" applyFont="1" applyFill="1" applyBorder="1" applyAlignment="1" applyProtection="1">
      <alignment horizontal="left" vertical="center"/>
    </xf>
    <xf numFmtId="0" fontId="4" fillId="3" borderId="13" xfId="1" applyFont="1" applyFill="1" applyBorder="1" applyAlignment="1" applyProtection="1">
      <alignment horizontal="left" vertical="center"/>
    </xf>
    <xf numFmtId="0" fontId="4" fillId="3" borderId="11" xfId="1" applyFont="1" applyFill="1" applyBorder="1" applyAlignment="1" applyProtection="1">
      <alignment horizontal="left" vertical="center"/>
    </xf>
    <xf numFmtId="0" fontId="4" fillId="3" borderId="12" xfId="1" applyFont="1" applyFill="1" applyBorder="1" applyAlignment="1" applyProtection="1">
      <alignment horizontal="left" vertical="center"/>
    </xf>
    <xf numFmtId="0" fontId="18" fillId="3" borderId="0" xfId="1" applyFont="1" applyFill="1" applyBorder="1" applyAlignment="1" applyProtection="1">
      <alignment horizontal="left"/>
    </xf>
    <xf numFmtId="0" fontId="18" fillId="3" borderId="11" xfId="1" applyFont="1" applyFill="1" applyBorder="1" applyAlignment="1" applyProtection="1">
      <alignment horizontal="left"/>
    </xf>
    <xf numFmtId="0" fontId="13" fillId="0" borderId="4" xfId="1" applyFont="1" applyFill="1" applyBorder="1" applyAlignment="1" applyProtection="1">
      <alignment horizontal="center" vertical="center"/>
    </xf>
    <xf numFmtId="0" fontId="13" fillId="0" borderId="0" xfId="1" applyFont="1" applyFill="1" applyBorder="1" applyAlignment="1" applyProtection="1">
      <alignment horizontal="center" vertical="center"/>
    </xf>
    <xf numFmtId="0" fontId="13" fillId="0" borderId="5" xfId="1" applyFont="1" applyFill="1" applyBorder="1" applyAlignment="1" applyProtection="1">
      <alignment horizontal="center" vertical="center"/>
    </xf>
    <xf numFmtId="0" fontId="12" fillId="0" borderId="4" xfId="1" applyFont="1" applyFill="1" applyBorder="1" applyAlignment="1" applyProtection="1">
      <alignment horizontal="center" vertical="center"/>
    </xf>
    <xf numFmtId="0" fontId="12" fillId="0" borderId="5" xfId="1" applyFont="1" applyFill="1" applyBorder="1" applyAlignment="1" applyProtection="1">
      <alignment horizontal="center" vertical="center"/>
    </xf>
    <xf numFmtId="0" fontId="14" fillId="0" borderId="4" xfId="1" applyFont="1" applyFill="1" applyBorder="1" applyAlignment="1" applyProtection="1">
      <alignment horizontal="left" vertical="center"/>
    </xf>
    <xf numFmtId="0" fontId="14" fillId="0" borderId="0" xfId="1" applyFont="1" applyFill="1" applyBorder="1" applyAlignment="1" applyProtection="1">
      <alignment horizontal="left" vertical="center"/>
    </xf>
    <xf numFmtId="0" fontId="14" fillId="0" borderId="5" xfId="1" applyFont="1" applyFill="1" applyBorder="1" applyAlignment="1" applyProtection="1">
      <alignment horizontal="left" vertical="center"/>
    </xf>
    <xf numFmtId="0" fontId="14" fillId="0" borderId="13" xfId="1" applyFont="1" applyFill="1" applyBorder="1" applyAlignment="1" applyProtection="1">
      <alignment horizontal="left" vertical="center"/>
    </xf>
    <xf numFmtId="0" fontId="14" fillId="0" borderId="11" xfId="1" applyFont="1" applyFill="1" applyBorder="1" applyAlignment="1" applyProtection="1">
      <alignment horizontal="left" vertical="center"/>
    </xf>
    <xf numFmtId="0" fontId="14" fillId="0" borderId="12" xfId="1" applyFont="1" applyFill="1" applyBorder="1" applyAlignment="1" applyProtection="1">
      <alignment horizontal="left" vertical="center"/>
    </xf>
    <xf numFmtId="0" fontId="15" fillId="0" borderId="1" xfId="1" applyFont="1" applyFill="1" applyBorder="1" applyAlignment="1" applyProtection="1">
      <alignment horizontal="left" vertical="center"/>
    </xf>
    <xf numFmtId="0" fontId="15" fillId="0" borderId="2" xfId="1" applyFont="1" applyFill="1" applyBorder="1" applyAlignment="1" applyProtection="1">
      <alignment horizontal="left" vertical="center"/>
    </xf>
    <xf numFmtId="0" fontId="15" fillId="0" borderId="3" xfId="1" applyFont="1" applyFill="1" applyBorder="1" applyAlignment="1" applyProtection="1">
      <alignment horizontal="left" vertical="center"/>
    </xf>
    <xf numFmtId="0" fontId="4" fillId="0" borderId="1" xfId="1" applyFont="1" applyFill="1" applyBorder="1" applyAlignment="1" applyProtection="1">
      <alignment horizontal="left" vertical="center"/>
    </xf>
    <xf numFmtId="0" fontId="4" fillId="0" borderId="2" xfId="1" applyFont="1" applyFill="1" applyBorder="1" applyAlignment="1" applyProtection="1">
      <alignment horizontal="left" vertical="center"/>
    </xf>
    <xf numFmtId="0" fontId="4" fillId="0" borderId="3" xfId="1" applyFont="1" applyFill="1" applyBorder="1" applyAlignment="1" applyProtection="1">
      <alignment horizontal="left" vertical="center"/>
    </xf>
    <xf numFmtId="0" fontId="23" fillId="4" borderId="4" xfId="1" applyFont="1" applyFill="1" applyBorder="1" applyAlignment="1" applyProtection="1">
      <alignment horizontal="center" vertical="center"/>
    </xf>
    <xf numFmtId="0" fontId="23" fillId="4" borderId="5" xfId="1" applyFont="1" applyFill="1" applyBorder="1" applyAlignment="1" applyProtection="1">
      <alignment horizontal="center" vertical="center"/>
    </xf>
    <xf numFmtId="0" fontId="23" fillId="4" borderId="13" xfId="1" applyFont="1" applyFill="1" applyBorder="1" applyAlignment="1" applyProtection="1">
      <alignment horizontal="center" vertical="center"/>
    </xf>
    <xf numFmtId="0" fontId="23" fillId="4" borderId="12" xfId="1" applyFont="1" applyFill="1" applyBorder="1" applyAlignment="1" applyProtection="1">
      <alignment horizontal="center" vertical="center"/>
    </xf>
    <xf numFmtId="0" fontId="12" fillId="6" borderId="4" xfId="1" applyFont="1" applyFill="1" applyBorder="1" applyAlignment="1" applyProtection="1">
      <alignment horizontal="center" vertical="center"/>
    </xf>
    <xf numFmtId="0" fontId="12" fillId="6" borderId="5" xfId="1" applyFont="1" applyFill="1" applyBorder="1" applyAlignment="1" applyProtection="1">
      <alignment horizontal="center" vertical="center"/>
    </xf>
    <xf numFmtId="0" fontId="14" fillId="3" borderId="4" xfId="1" applyFont="1" applyFill="1" applyBorder="1" applyAlignment="1" applyProtection="1">
      <alignment horizontal="center" vertical="center"/>
    </xf>
    <xf numFmtId="0" fontId="14" fillId="3" borderId="5" xfId="1" applyFont="1" applyFill="1" applyBorder="1" applyAlignment="1" applyProtection="1">
      <alignment horizontal="center" vertical="center"/>
    </xf>
    <xf numFmtId="0" fontId="14" fillId="3" borderId="13" xfId="1" applyFont="1" applyFill="1" applyBorder="1" applyAlignment="1" applyProtection="1">
      <alignment horizontal="center" vertical="center"/>
    </xf>
    <xf numFmtId="0" fontId="14" fillId="3" borderId="12" xfId="1" applyFont="1" applyFill="1" applyBorder="1" applyAlignment="1" applyProtection="1">
      <alignment horizontal="center" vertical="center"/>
    </xf>
    <xf numFmtId="0" fontId="4" fillId="0" borderId="7" xfId="1" applyFont="1" applyFill="1" applyBorder="1" applyAlignment="1" applyProtection="1">
      <alignment horizontal="left" vertical="center"/>
    </xf>
    <xf numFmtId="0" fontId="4" fillId="0" borderId="8" xfId="1" applyFont="1" applyFill="1" applyBorder="1" applyAlignment="1" applyProtection="1">
      <alignment horizontal="left" vertical="center"/>
    </xf>
    <xf numFmtId="0" fontId="13" fillId="0" borderId="2" xfId="1" applyFont="1" applyFill="1" applyBorder="1" applyAlignment="1" applyProtection="1">
      <alignment horizontal="left" vertical="center"/>
    </xf>
    <xf numFmtId="0" fontId="13" fillId="0" borderId="3" xfId="1" applyFont="1" applyFill="1" applyBorder="1" applyAlignment="1" applyProtection="1">
      <alignment horizontal="left" vertical="center"/>
    </xf>
    <xf numFmtId="0" fontId="13" fillId="0" borderId="11" xfId="1" applyFont="1" applyFill="1" applyBorder="1" applyAlignment="1" applyProtection="1">
      <alignment horizontal="left" vertical="center"/>
    </xf>
    <xf numFmtId="0" fontId="13" fillId="0" borderId="12" xfId="1" applyFont="1" applyFill="1" applyBorder="1" applyAlignment="1" applyProtection="1">
      <alignment horizontal="left" vertical="center"/>
    </xf>
    <xf numFmtId="0" fontId="19" fillId="0" borderId="0" xfId="1" applyFont="1" applyAlignment="1" applyProtection="1">
      <alignment horizontal="center" vertical="center"/>
    </xf>
    <xf numFmtId="0" fontId="4" fillId="0" borderId="0" xfId="1" applyFont="1" applyAlignment="1" applyProtection="1">
      <alignment horizontal="center" vertical="center"/>
    </xf>
    <xf numFmtId="0" fontId="24" fillId="3" borderId="4" xfId="1" applyFont="1" applyFill="1" applyBorder="1" applyAlignment="1" applyProtection="1">
      <alignment horizontal="left" vertical="center"/>
    </xf>
    <xf numFmtId="0" fontId="24" fillId="3" borderId="0" xfId="1" applyFont="1" applyFill="1" applyBorder="1" applyAlignment="1" applyProtection="1">
      <alignment horizontal="left" vertical="center"/>
    </xf>
    <xf numFmtId="0" fontId="24" fillId="3" borderId="5" xfId="1" applyFont="1" applyFill="1" applyBorder="1" applyAlignment="1" applyProtection="1">
      <alignment horizontal="left" vertical="center"/>
    </xf>
    <xf numFmtId="0" fontId="24" fillId="3" borderId="13" xfId="1" applyFont="1" applyFill="1" applyBorder="1" applyAlignment="1" applyProtection="1">
      <alignment horizontal="left" vertical="center"/>
    </xf>
    <xf numFmtId="0" fontId="24" fillId="3" borderId="11" xfId="1" applyFont="1" applyFill="1" applyBorder="1" applyAlignment="1" applyProtection="1">
      <alignment horizontal="left" vertical="center"/>
    </xf>
    <xf numFmtId="0" fontId="24" fillId="3" borderId="12" xfId="1" applyFont="1" applyFill="1" applyBorder="1" applyAlignment="1" applyProtection="1">
      <alignment horizontal="left" vertical="center"/>
    </xf>
    <xf numFmtId="0" fontId="15" fillId="6" borderId="4" xfId="1" applyFont="1" applyFill="1" applyBorder="1" applyAlignment="1" applyProtection="1">
      <alignment horizontal="left" vertical="center"/>
    </xf>
    <xf numFmtId="0" fontId="15" fillId="6" borderId="0" xfId="1" applyFont="1" applyFill="1" applyBorder="1" applyAlignment="1" applyProtection="1">
      <alignment horizontal="left" vertical="center"/>
    </xf>
    <xf numFmtId="0" fontId="15" fillId="6" borderId="5" xfId="1" applyFont="1" applyFill="1" applyBorder="1" applyAlignment="1" applyProtection="1">
      <alignment horizontal="left" vertical="center"/>
    </xf>
    <xf numFmtId="0" fontId="16" fillId="3" borderId="13" xfId="1" applyFont="1" applyFill="1" applyBorder="1" applyAlignment="1" applyProtection="1">
      <alignment horizontal="center" vertical="center"/>
    </xf>
    <xf numFmtId="0" fontId="16" fillId="3" borderId="11" xfId="1" applyFont="1" applyFill="1" applyBorder="1" applyAlignment="1" applyProtection="1">
      <alignment horizontal="center" vertical="center"/>
    </xf>
    <xf numFmtId="0" fontId="16" fillId="3" borderId="12" xfId="1" applyFont="1" applyFill="1" applyBorder="1" applyAlignment="1" applyProtection="1">
      <alignment horizontal="center" vertical="center"/>
    </xf>
    <xf numFmtId="0" fontId="4" fillId="6" borderId="4" xfId="1" applyFont="1" applyFill="1" applyBorder="1" applyAlignment="1" applyProtection="1">
      <alignment horizontal="center" vertical="center"/>
    </xf>
    <xf numFmtId="0" fontId="4" fillId="6" borderId="13" xfId="1" applyFont="1" applyFill="1" applyBorder="1" applyAlignment="1" applyProtection="1">
      <alignment horizontal="center" vertical="center"/>
    </xf>
    <xf numFmtId="0" fontId="4" fillId="4" borderId="11" xfId="1" applyFont="1" applyFill="1" applyBorder="1" applyAlignment="1" applyProtection="1">
      <alignment horizontal="center" vertical="center"/>
    </xf>
    <xf numFmtId="0" fontId="4" fillId="4" borderId="12" xfId="1" applyFont="1" applyFill="1" applyBorder="1" applyAlignment="1" applyProtection="1">
      <alignment horizontal="center" vertical="center"/>
    </xf>
    <xf numFmtId="0" fontId="4" fillId="3" borderId="2" xfId="1" applyFont="1" applyFill="1" applyBorder="1" applyAlignment="1" applyProtection="1">
      <alignment horizontal="left" vertical="center"/>
    </xf>
    <xf numFmtId="0" fontId="4" fillId="3" borderId="3" xfId="1" applyFont="1" applyFill="1" applyBorder="1" applyAlignment="1" applyProtection="1">
      <alignment horizontal="left" vertical="center"/>
    </xf>
    <xf numFmtId="0" fontId="15" fillId="6" borderId="1" xfId="1" applyFont="1" applyFill="1" applyBorder="1" applyAlignment="1" applyProtection="1">
      <alignment horizontal="left" vertical="center"/>
    </xf>
    <xf numFmtId="0" fontId="15" fillId="6" borderId="2" xfId="1" applyFont="1" applyFill="1" applyBorder="1" applyAlignment="1" applyProtection="1">
      <alignment horizontal="left" vertical="center"/>
    </xf>
    <xf numFmtId="0" fontId="15" fillId="6" borderId="3" xfId="1" applyFont="1" applyFill="1" applyBorder="1" applyAlignment="1" applyProtection="1">
      <alignment horizontal="left" vertical="center"/>
    </xf>
    <xf numFmtId="0" fontId="4" fillId="6" borderId="4" xfId="1" applyFont="1" applyFill="1" applyBorder="1" applyAlignment="1" applyProtection="1">
      <alignment horizontal="left" vertical="center"/>
    </xf>
    <xf numFmtId="0" fontId="4" fillId="6" borderId="0" xfId="1" applyFont="1" applyFill="1" applyBorder="1" applyAlignment="1" applyProtection="1">
      <alignment horizontal="left" vertical="center"/>
    </xf>
    <xf numFmtId="0" fontId="4" fillId="6" borderId="5" xfId="1" applyFont="1" applyFill="1" applyBorder="1" applyAlignment="1" applyProtection="1">
      <alignment horizontal="left" vertical="center"/>
    </xf>
    <xf numFmtId="0" fontId="10" fillId="0" borderId="2" xfId="1" applyFont="1" applyFill="1" applyBorder="1" applyAlignment="1" applyProtection="1">
      <alignment horizontal="center" vertical="center"/>
    </xf>
    <xf numFmtId="0" fontId="10" fillId="0" borderId="11" xfId="1" applyFont="1" applyFill="1" applyBorder="1" applyAlignment="1" applyProtection="1">
      <alignment horizontal="center" vertical="center"/>
    </xf>
    <xf numFmtId="0" fontId="4" fillId="0" borderId="9" xfId="1" applyFont="1" applyFill="1" applyBorder="1" applyAlignment="1" applyProtection="1">
      <alignment horizontal="center" vertical="center"/>
    </xf>
    <xf numFmtId="0" fontId="4" fillId="0" borderId="0" xfId="1" applyFont="1" applyFill="1" applyBorder="1" applyAlignment="1" applyProtection="1">
      <alignment horizontal="center" vertical="center"/>
    </xf>
    <xf numFmtId="0" fontId="4" fillId="0" borderId="5" xfId="1" applyFont="1" applyFill="1" applyBorder="1" applyAlignment="1" applyProtection="1">
      <alignment horizontal="center" vertical="center"/>
    </xf>
    <xf numFmtId="0" fontId="23" fillId="0" borderId="4" xfId="1" applyFont="1" applyFill="1" applyBorder="1" applyAlignment="1" applyProtection="1">
      <alignment horizontal="center" vertical="center"/>
    </xf>
    <xf numFmtId="0" fontId="23" fillId="0" borderId="5" xfId="1" applyFont="1" applyFill="1" applyBorder="1" applyAlignment="1" applyProtection="1">
      <alignment horizontal="center" vertical="center"/>
    </xf>
    <xf numFmtId="0" fontId="23" fillId="0" borderId="13" xfId="1" applyFont="1" applyFill="1" applyBorder="1" applyAlignment="1" applyProtection="1">
      <alignment horizontal="center" vertical="center"/>
    </xf>
    <xf numFmtId="0" fontId="23" fillId="0" borderId="12" xfId="1" applyFont="1" applyFill="1" applyBorder="1" applyAlignment="1" applyProtection="1">
      <alignment horizontal="center" vertical="center"/>
    </xf>
    <xf numFmtId="0" fontId="4" fillId="0" borderId="4" xfId="1" applyFont="1" applyFill="1" applyBorder="1" applyAlignment="1" applyProtection="1">
      <alignment horizontal="center" vertical="center"/>
    </xf>
    <xf numFmtId="0" fontId="4" fillId="0" borderId="13" xfId="1" applyFont="1" applyFill="1" applyBorder="1" applyAlignment="1" applyProtection="1">
      <alignment horizontal="center" vertical="center"/>
    </xf>
    <xf numFmtId="0" fontId="4" fillId="0" borderId="11" xfId="1" applyFont="1" applyFill="1" applyBorder="1" applyAlignment="1" applyProtection="1">
      <alignment horizontal="center" vertical="center"/>
    </xf>
    <xf numFmtId="0" fontId="4" fillId="0" borderId="12" xfId="1" applyFont="1" applyFill="1" applyBorder="1" applyAlignment="1" applyProtection="1">
      <alignment horizontal="center" vertical="center"/>
    </xf>
    <xf numFmtId="0" fontId="3" fillId="2" borderId="0" xfId="1" applyFont="1" applyFill="1" applyAlignment="1" applyProtection="1">
      <alignment vertical="center"/>
    </xf>
    <xf numFmtId="0" fontId="3" fillId="2" borderId="11" xfId="1" applyFont="1" applyFill="1" applyBorder="1" applyAlignment="1" applyProtection="1">
      <alignment vertical="center"/>
    </xf>
    <xf numFmtId="0" fontId="15" fillId="0" borderId="4" xfId="1" applyFont="1" applyFill="1" applyBorder="1" applyAlignment="1" applyProtection="1">
      <alignment horizontal="left" vertical="center"/>
    </xf>
    <xf numFmtId="0" fontId="15" fillId="0" borderId="0" xfId="1" applyFont="1" applyFill="1" applyBorder="1" applyAlignment="1" applyProtection="1">
      <alignment horizontal="left" vertical="center"/>
    </xf>
    <xf numFmtId="0" fontId="15" fillId="0" borderId="5" xfId="1" applyFont="1" applyFill="1" applyBorder="1" applyAlignment="1" applyProtection="1">
      <alignment horizontal="left" vertical="center"/>
    </xf>
    <xf numFmtId="0" fontId="14" fillId="0" borderId="4" xfId="1" applyFont="1" applyFill="1" applyBorder="1" applyAlignment="1" applyProtection="1">
      <alignment horizontal="center" vertical="center"/>
    </xf>
    <xf numFmtId="0" fontId="14" fillId="0" borderId="5" xfId="1" applyFont="1" applyFill="1" applyBorder="1" applyAlignment="1" applyProtection="1">
      <alignment horizontal="center" vertical="center"/>
    </xf>
    <xf numFmtId="0" fontId="14" fillId="0" borderId="13" xfId="1" applyFont="1" applyFill="1" applyBorder="1" applyAlignment="1" applyProtection="1">
      <alignment horizontal="center" vertical="center"/>
    </xf>
    <xf numFmtId="0" fontId="14" fillId="0" borderId="12" xfId="1" applyFont="1" applyFill="1" applyBorder="1" applyAlignment="1" applyProtection="1">
      <alignment horizontal="center" vertical="center"/>
    </xf>
    <xf numFmtId="0" fontId="16" fillId="0" borderId="13" xfId="1" applyFont="1" applyFill="1" applyBorder="1" applyAlignment="1" applyProtection="1">
      <alignment horizontal="center" vertical="center"/>
    </xf>
    <xf numFmtId="0" fontId="16" fillId="0" borderId="11" xfId="1" applyFont="1" applyFill="1" applyBorder="1" applyAlignment="1" applyProtection="1">
      <alignment horizontal="center" vertical="center"/>
    </xf>
    <xf numFmtId="0" fontId="16" fillId="0" borderId="12" xfId="1" applyFont="1" applyFill="1" applyBorder="1" applyAlignment="1" applyProtection="1">
      <alignment horizontal="center" vertical="center"/>
    </xf>
    <xf numFmtId="0" fontId="4" fillId="6" borderId="2" xfId="1" applyFont="1" applyFill="1" applyBorder="1" applyAlignment="1" applyProtection="1">
      <alignment horizontal="left" vertical="center"/>
    </xf>
    <xf numFmtId="0" fontId="4" fillId="6" borderId="11" xfId="1" applyFont="1" applyFill="1" applyBorder="1" applyAlignment="1" applyProtection="1">
      <alignment horizontal="center" vertical="center"/>
    </xf>
    <xf numFmtId="0" fontId="24" fillId="3" borderId="2" xfId="1" applyFont="1" applyFill="1" applyBorder="1" applyAlignment="1" applyProtection="1">
      <alignment horizontal="center" vertical="center"/>
    </xf>
    <xf numFmtId="0" fontId="24" fillId="3" borderId="3" xfId="1" applyFont="1" applyFill="1" applyBorder="1" applyAlignment="1" applyProtection="1">
      <alignment horizontal="center" vertical="center"/>
    </xf>
    <xf numFmtId="0" fontId="24" fillId="3" borderId="11" xfId="1" applyFont="1" applyFill="1" applyBorder="1" applyAlignment="1" applyProtection="1">
      <alignment horizontal="center" vertical="center"/>
    </xf>
    <xf numFmtId="0" fontId="24" fillId="3" borderId="12" xfId="1" applyFont="1" applyFill="1" applyBorder="1" applyAlignment="1" applyProtection="1">
      <alignment horizontal="center" vertical="center"/>
    </xf>
    <xf numFmtId="0" fontId="17" fillId="6" borderId="11" xfId="1" applyFont="1" applyFill="1" applyBorder="1" applyAlignment="1" applyProtection="1">
      <alignment horizontal="center" vertical="center"/>
    </xf>
    <xf numFmtId="49" fontId="17" fillId="3" borderId="11" xfId="1" applyNumberFormat="1" applyFont="1" applyFill="1" applyBorder="1" applyAlignment="1" applyProtection="1">
      <alignment horizontal="center" vertical="center"/>
    </xf>
    <xf numFmtId="49" fontId="17" fillId="3" borderId="12" xfId="1" applyNumberFormat="1" applyFont="1" applyFill="1" applyBorder="1" applyAlignment="1" applyProtection="1">
      <alignment horizontal="center" vertical="center"/>
    </xf>
    <xf numFmtId="0" fontId="4" fillId="5" borderId="0" xfId="1" applyFont="1" applyFill="1" applyBorder="1" applyAlignment="1" applyProtection="1">
      <alignment horizontal="center"/>
    </xf>
    <xf numFmtId="0" fontId="4" fillId="5" borderId="11" xfId="1" applyFont="1" applyFill="1" applyBorder="1" applyAlignment="1" applyProtection="1">
      <alignment horizontal="center"/>
    </xf>
    <xf numFmtId="0" fontId="4" fillId="3" borderId="5" xfId="1" applyFont="1" applyFill="1" applyBorder="1" applyAlignment="1" applyProtection="1">
      <alignment horizontal="center" vertical="center"/>
    </xf>
    <xf numFmtId="0" fontId="4" fillId="3" borderId="12" xfId="1" applyFont="1" applyFill="1" applyBorder="1" applyAlignment="1" applyProtection="1">
      <alignment horizontal="center" vertical="center"/>
    </xf>
    <xf numFmtId="0" fontId="4" fillId="0" borderId="7" xfId="1" applyFont="1" applyFill="1" applyBorder="1" applyAlignment="1" applyProtection="1">
      <alignment horizontal="center" vertical="center"/>
    </xf>
  </cellXfs>
  <cellStyles count="2">
    <cellStyle name="標準" xfId="0" builtinId="0"/>
    <cellStyle name="標準 2" xfId="1"/>
  </cellStyles>
  <dxfs count="0"/>
  <tableStyles count="0" defaultTableStyle="TableStyleMedium2" defaultPivotStyle="PivotStyleLight16"/>
  <colors>
    <mruColors>
      <color rgb="FFFFCCFF"/>
      <color rgb="FFFFFFCC"/>
      <color rgb="FFFFDDFF"/>
      <color rgb="FF0C111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28575</xdr:colOff>
      <xdr:row>0</xdr:row>
      <xdr:rowOff>180975</xdr:rowOff>
    </xdr:from>
    <xdr:ext cx="3886200" cy="359073"/>
    <xdr:sp macro="" textlink="">
      <xdr:nvSpPr>
        <xdr:cNvPr id="2" name="正方形/長方形 1"/>
        <xdr:cNvSpPr/>
      </xdr:nvSpPr>
      <xdr:spPr>
        <a:xfrm>
          <a:off x="28575" y="180975"/>
          <a:ext cx="3886200" cy="359073"/>
        </a:xfrm>
        <a:prstGeom prst="rect">
          <a:avLst/>
        </a:prstGeom>
        <a:noFill/>
      </xdr:spPr>
      <xdr:txBody>
        <a:bodyPr wrap="square" lIns="91440" tIns="45720" rIns="91440" bIns="45720">
          <a:spAutoFit/>
        </a:bodyPr>
        <a:lstStyle/>
        <a:p>
          <a:pPr algn="ctr"/>
          <a:r>
            <a:rPr lang="ja-JP" altLang="en-US" sz="1600" b="1" cap="none" spc="0">
              <a:ln w="0"/>
              <a:solidFill>
                <a:schemeClr val="bg1"/>
              </a:solidFill>
              <a:effectLst>
                <a:outerShdw blurRad="38100" dist="19050" dir="2700000" algn="tl" rotWithShape="0">
                  <a:schemeClr val="dk1">
                    <a:alpha val="40000"/>
                  </a:schemeClr>
                </a:outerShdw>
              </a:effectLst>
            </a:rPr>
            <a:t>第</a:t>
          </a:r>
          <a:r>
            <a:rPr lang="en-US" altLang="ja-JP" sz="1600" b="1" cap="none" spc="0">
              <a:ln w="0"/>
              <a:solidFill>
                <a:schemeClr val="bg1"/>
              </a:solidFill>
              <a:effectLst>
                <a:outerShdw blurRad="38100" dist="19050" dir="2700000" algn="tl" rotWithShape="0">
                  <a:schemeClr val="dk1">
                    <a:alpha val="40000"/>
                  </a:schemeClr>
                </a:outerShdw>
              </a:effectLst>
            </a:rPr>
            <a:t>53</a:t>
          </a:r>
          <a:r>
            <a:rPr lang="ja-JP" altLang="en-US" sz="1600" b="1" cap="none" spc="0">
              <a:ln w="0"/>
              <a:solidFill>
                <a:schemeClr val="bg1"/>
              </a:solidFill>
              <a:effectLst>
                <a:outerShdw blurRad="38100" dist="19050" dir="2700000" algn="tl" rotWithShape="0">
                  <a:schemeClr val="dk1">
                    <a:alpha val="40000"/>
                  </a:schemeClr>
                </a:outerShdw>
              </a:effectLst>
            </a:rPr>
            <a:t>回白馬五竜リーゼンスラローム大会</a:t>
          </a:r>
        </a:p>
      </xdr:txBody>
    </xdr:sp>
    <xdr:clientData/>
  </xdr:oneCellAnchor>
  <xdr:oneCellAnchor>
    <xdr:from>
      <xdr:col>6</xdr:col>
      <xdr:colOff>85725</xdr:colOff>
      <xdr:row>0</xdr:row>
      <xdr:rowOff>0</xdr:rowOff>
    </xdr:from>
    <xdr:ext cx="1444434" cy="374141"/>
    <xdr:sp macro="" textlink="">
      <xdr:nvSpPr>
        <xdr:cNvPr id="3" name="正方形/長方形 2"/>
        <xdr:cNvSpPr/>
      </xdr:nvSpPr>
      <xdr:spPr>
        <a:xfrm>
          <a:off x="4200525" y="0"/>
          <a:ext cx="1444434" cy="374141"/>
        </a:xfrm>
        <a:prstGeom prst="rect">
          <a:avLst/>
        </a:prstGeom>
        <a:noFill/>
      </xdr:spPr>
      <xdr:txBody>
        <a:bodyPr wrap="none" lIns="91440" tIns="45720" rIns="91440" bIns="45720">
          <a:spAutoFit/>
        </a:bodyPr>
        <a:lstStyle/>
        <a:p>
          <a:pPr algn="ctr"/>
          <a:r>
            <a:rPr lang="en-US" altLang="ja-JP" sz="1800" b="1" cap="none" spc="0">
              <a:ln w="0"/>
              <a:solidFill>
                <a:schemeClr val="bg1"/>
              </a:solidFill>
              <a:effectLst>
                <a:outerShdw blurRad="38100" dist="19050" dir="2700000" algn="tl" rotWithShape="0">
                  <a:schemeClr val="dk1">
                    <a:alpha val="40000"/>
                  </a:schemeClr>
                </a:outerShdw>
              </a:effectLst>
            </a:rPr>
            <a:t>presented</a:t>
          </a:r>
          <a:r>
            <a:rPr lang="en-US" altLang="ja-JP" sz="1800" b="1" cap="none" spc="0" baseline="0">
              <a:ln w="0"/>
              <a:solidFill>
                <a:schemeClr val="bg1"/>
              </a:solidFill>
              <a:effectLst>
                <a:outerShdw blurRad="38100" dist="19050" dir="2700000" algn="tl" rotWithShape="0">
                  <a:schemeClr val="dk1">
                    <a:alpha val="40000"/>
                  </a:schemeClr>
                </a:outerShdw>
              </a:effectLst>
            </a:rPr>
            <a:t> by</a:t>
          </a:r>
          <a:endParaRPr lang="ja-JP" altLang="en-US" sz="1800" b="1" cap="none" spc="0">
            <a:ln w="0"/>
            <a:solidFill>
              <a:schemeClr val="bg1"/>
            </a:solidFill>
            <a:effectLst>
              <a:outerShdw blurRad="38100" dist="19050" dir="2700000" algn="tl" rotWithShape="0">
                <a:schemeClr val="dk1">
                  <a:alpha val="40000"/>
                </a:schemeClr>
              </a:outerShdw>
            </a:effectLst>
          </a:endParaRPr>
        </a:p>
      </xdr:txBody>
    </xdr:sp>
    <xdr:clientData/>
  </xdr:oneCellAnchor>
  <xdr:twoCellAnchor editAs="oneCell">
    <xdr:from>
      <xdr:col>6</xdr:col>
      <xdr:colOff>38100</xdr:colOff>
      <xdr:row>1</xdr:row>
      <xdr:rowOff>114300</xdr:rowOff>
    </xdr:from>
    <xdr:to>
      <xdr:col>13</xdr:col>
      <xdr:colOff>273381</xdr:colOff>
      <xdr:row>1</xdr:row>
      <xdr:rowOff>400837</xdr:rowOff>
    </xdr:to>
    <xdr:pic>
      <xdr:nvPicPr>
        <xdr:cNvPr id="4" name="図 3"/>
        <xdr:cNvPicPr>
          <a:picLocks noChangeAspect="1"/>
        </xdr:cNvPicPr>
      </xdr:nvPicPr>
      <xdr:blipFill>
        <a:blip xmlns:r="http://schemas.openxmlformats.org/officeDocument/2006/relationships" r:embed="rId1"/>
        <a:stretch>
          <a:fillRect/>
        </a:stretch>
      </xdr:blipFill>
      <xdr:spPr>
        <a:xfrm>
          <a:off x="4152900" y="304800"/>
          <a:ext cx="2359356" cy="286537"/>
        </a:xfrm>
        <a:prstGeom prst="rect">
          <a:avLst/>
        </a:prstGeom>
      </xdr:spPr>
    </xdr:pic>
    <xdr:clientData/>
  </xdr:twoCellAnchor>
  <xdr:oneCellAnchor>
    <xdr:from>
      <xdr:col>0</xdr:col>
      <xdr:colOff>28575</xdr:colOff>
      <xdr:row>36</xdr:row>
      <xdr:rowOff>180975</xdr:rowOff>
    </xdr:from>
    <xdr:ext cx="3886200" cy="359073"/>
    <xdr:sp macro="" textlink="">
      <xdr:nvSpPr>
        <xdr:cNvPr id="5" name="正方形/長方形 4"/>
        <xdr:cNvSpPr/>
      </xdr:nvSpPr>
      <xdr:spPr>
        <a:xfrm>
          <a:off x="28575" y="7077075"/>
          <a:ext cx="3886200" cy="359073"/>
        </a:xfrm>
        <a:prstGeom prst="rect">
          <a:avLst/>
        </a:prstGeom>
        <a:noFill/>
      </xdr:spPr>
      <xdr:txBody>
        <a:bodyPr wrap="square" lIns="91440" tIns="45720" rIns="91440" bIns="45720">
          <a:spAutoFit/>
        </a:bodyPr>
        <a:lstStyle/>
        <a:p>
          <a:pPr algn="ctr"/>
          <a:r>
            <a:rPr lang="ja-JP" altLang="en-US" sz="1600" b="1" cap="none" spc="0">
              <a:ln w="0"/>
              <a:solidFill>
                <a:schemeClr val="bg1"/>
              </a:solidFill>
              <a:effectLst>
                <a:outerShdw blurRad="38100" dist="19050" dir="2700000" algn="tl" rotWithShape="0">
                  <a:schemeClr val="dk1">
                    <a:alpha val="40000"/>
                  </a:schemeClr>
                </a:outerShdw>
              </a:effectLst>
            </a:rPr>
            <a:t>第</a:t>
          </a:r>
          <a:r>
            <a:rPr lang="en-US" altLang="ja-JP" sz="1600" b="1" cap="none" spc="0">
              <a:ln w="0"/>
              <a:solidFill>
                <a:schemeClr val="bg1"/>
              </a:solidFill>
              <a:effectLst>
                <a:outerShdw blurRad="38100" dist="19050" dir="2700000" algn="tl" rotWithShape="0">
                  <a:schemeClr val="dk1">
                    <a:alpha val="40000"/>
                  </a:schemeClr>
                </a:outerShdw>
              </a:effectLst>
            </a:rPr>
            <a:t>53</a:t>
          </a:r>
          <a:r>
            <a:rPr lang="ja-JP" altLang="en-US" sz="1600" b="1" cap="none" spc="0">
              <a:ln w="0"/>
              <a:solidFill>
                <a:schemeClr val="bg1"/>
              </a:solidFill>
              <a:effectLst>
                <a:outerShdw blurRad="38100" dist="19050" dir="2700000" algn="tl" rotWithShape="0">
                  <a:schemeClr val="dk1">
                    <a:alpha val="40000"/>
                  </a:schemeClr>
                </a:outerShdw>
              </a:effectLst>
            </a:rPr>
            <a:t>回白馬五竜リーゼンスラローム大会</a:t>
          </a:r>
        </a:p>
      </xdr:txBody>
    </xdr:sp>
    <xdr:clientData/>
  </xdr:oneCellAnchor>
  <xdr:oneCellAnchor>
    <xdr:from>
      <xdr:col>6</xdr:col>
      <xdr:colOff>85725</xdr:colOff>
      <xdr:row>36</xdr:row>
      <xdr:rowOff>0</xdr:rowOff>
    </xdr:from>
    <xdr:ext cx="1444434" cy="374141"/>
    <xdr:sp macro="" textlink="">
      <xdr:nvSpPr>
        <xdr:cNvPr id="6" name="正方形/長方形 5"/>
        <xdr:cNvSpPr/>
      </xdr:nvSpPr>
      <xdr:spPr>
        <a:xfrm>
          <a:off x="4200525" y="6896100"/>
          <a:ext cx="1444434" cy="374141"/>
        </a:xfrm>
        <a:prstGeom prst="rect">
          <a:avLst/>
        </a:prstGeom>
        <a:noFill/>
      </xdr:spPr>
      <xdr:txBody>
        <a:bodyPr wrap="none" lIns="91440" tIns="45720" rIns="91440" bIns="45720">
          <a:spAutoFit/>
        </a:bodyPr>
        <a:lstStyle/>
        <a:p>
          <a:pPr algn="ctr"/>
          <a:r>
            <a:rPr lang="en-US" altLang="ja-JP" sz="1800" b="1" cap="none" spc="0">
              <a:ln w="0"/>
              <a:solidFill>
                <a:schemeClr val="bg1"/>
              </a:solidFill>
              <a:effectLst>
                <a:outerShdw blurRad="38100" dist="19050" dir="2700000" algn="tl" rotWithShape="0">
                  <a:schemeClr val="dk1">
                    <a:alpha val="40000"/>
                  </a:schemeClr>
                </a:outerShdw>
              </a:effectLst>
            </a:rPr>
            <a:t>presented</a:t>
          </a:r>
          <a:r>
            <a:rPr lang="en-US" altLang="ja-JP" sz="1800" b="1" cap="none" spc="0" baseline="0">
              <a:ln w="0"/>
              <a:solidFill>
                <a:schemeClr val="bg1"/>
              </a:solidFill>
              <a:effectLst>
                <a:outerShdw blurRad="38100" dist="19050" dir="2700000" algn="tl" rotWithShape="0">
                  <a:schemeClr val="dk1">
                    <a:alpha val="40000"/>
                  </a:schemeClr>
                </a:outerShdw>
              </a:effectLst>
            </a:rPr>
            <a:t> by</a:t>
          </a:r>
          <a:endParaRPr lang="ja-JP" altLang="en-US" sz="1800" b="1" cap="none" spc="0">
            <a:ln w="0"/>
            <a:solidFill>
              <a:schemeClr val="bg1"/>
            </a:solidFill>
            <a:effectLst>
              <a:outerShdw blurRad="38100" dist="19050" dir="2700000" algn="tl" rotWithShape="0">
                <a:schemeClr val="dk1">
                  <a:alpha val="40000"/>
                </a:schemeClr>
              </a:outerShdw>
            </a:effectLst>
          </a:endParaRPr>
        </a:p>
      </xdr:txBody>
    </xdr:sp>
    <xdr:clientData/>
  </xdr:oneCellAnchor>
  <xdr:oneCellAnchor>
    <xdr:from>
      <xdr:col>6</xdr:col>
      <xdr:colOff>38100</xdr:colOff>
      <xdr:row>37</xdr:row>
      <xdr:rowOff>114300</xdr:rowOff>
    </xdr:from>
    <xdr:ext cx="2359356" cy="286537"/>
    <xdr:pic>
      <xdr:nvPicPr>
        <xdr:cNvPr id="7" name="図 6"/>
        <xdr:cNvPicPr>
          <a:picLocks noChangeAspect="1"/>
        </xdr:cNvPicPr>
      </xdr:nvPicPr>
      <xdr:blipFill>
        <a:blip xmlns:r="http://schemas.openxmlformats.org/officeDocument/2006/relationships" r:embed="rId1"/>
        <a:stretch>
          <a:fillRect/>
        </a:stretch>
      </xdr:blipFill>
      <xdr:spPr>
        <a:xfrm>
          <a:off x="4152900" y="7200900"/>
          <a:ext cx="2359356" cy="286537"/>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28575</xdr:colOff>
      <xdr:row>0</xdr:row>
      <xdr:rowOff>180975</xdr:rowOff>
    </xdr:from>
    <xdr:ext cx="3886200" cy="359073"/>
    <xdr:sp macro="" textlink="">
      <xdr:nvSpPr>
        <xdr:cNvPr id="20" name="正方形/長方形 19"/>
        <xdr:cNvSpPr/>
      </xdr:nvSpPr>
      <xdr:spPr>
        <a:xfrm>
          <a:off x="28575" y="180975"/>
          <a:ext cx="3886200" cy="359073"/>
        </a:xfrm>
        <a:prstGeom prst="rect">
          <a:avLst/>
        </a:prstGeom>
        <a:noFill/>
      </xdr:spPr>
      <xdr:txBody>
        <a:bodyPr wrap="square" lIns="91440" tIns="45720" rIns="91440" bIns="45720">
          <a:spAutoFit/>
        </a:bodyPr>
        <a:lstStyle/>
        <a:p>
          <a:pPr algn="ctr"/>
          <a:r>
            <a:rPr lang="ja-JP" altLang="en-US" sz="1600" b="1" cap="none" spc="0">
              <a:ln w="0"/>
              <a:solidFill>
                <a:schemeClr val="bg1"/>
              </a:solidFill>
              <a:effectLst>
                <a:outerShdw blurRad="38100" dist="19050" dir="2700000" algn="tl" rotWithShape="0">
                  <a:schemeClr val="dk1">
                    <a:alpha val="40000"/>
                  </a:schemeClr>
                </a:outerShdw>
              </a:effectLst>
            </a:rPr>
            <a:t>第</a:t>
          </a:r>
          <a:r>
            <a:rPr lang="en-US" altLang="ja-JP" sz="1600" b="1" cap="none" spc="0">
              <a:ln w="0"/>
              <a:solidFill>
                <a:schemeClr val="bg1"/>
              </a:solidFill>
              <a:effectLst>
                <a:outerShdw blurRad="38100" dist="19050" dir="2700000" algn="tl" rotWithShape="0">
                  <a:schemeClr val="dk1">
                    <a:alpha val="40000"/>
                  </a:schemeClr>
                </a:outerShdw>
              </a:effectLst>
            </a:rPr>
            <a:t>53</a:t>
          </a:r>
          <a:r>
            <a:rPr lang="ja-JP" altLang="en-US" sz="1600" b="1" cap="none" spc="0">
              <a:ln w="0"/>
              <a:solidFill>
                <a:schemeClr val="bg1"/>
              </a:solidFill>
              <a:effectLst>
                <a:outerShdw blurRad="38100" dist="19050" dir="2700000" algn="tl" rotWithShape="0">
                  <a:schemeClr val="dk1">
                    <a:alpha val="40000"/>
                  </a:schemeClr>
                </a:outerShdw>
              </a:effectLst>
            </a:rPr>
            <a:t>回白馬五竜リーゼンスラローム大会</a:t>
          </a:r>
        </a:p>
      </xdr:txBody>
    </xdr:sp>
    <xdr:clientData/>
  </xdr:oneCellAnchor>
  <xdr:oneCellAnchor>
    <xdr:from>
      <xdr:col>6</xdr:col>
      <xdr:colOff>85725</xdr:colOff>
      <xdr:row>0</xdr:row>
      <xdr:rowOff>0</xdr:rowOff>
    </xdr:from>
    <xdr:ext cx="1444434" cy="374141"/>
    <xdr:sp macro="" textlink="">
      <xdr:nvSpPr>
        <xdr:cNvPr id="21" name="正方形/長方形 20"/>
        <xdr:cNvSpPr/>
      </xdr:nvSpPr>
      <xdr:spPr>
        <a:xfrm>
          <a:off x="4200525" y="0"/>
          <a:ext cx="1444434" cy="374141"/>
        </a:xfrm>
        <a:prstGeom prst="rect">
          <a:avLst/>
        </a:prstGeom>
        <a:noFill/>
      </xdr:spPr>
      <xdr:txBody>
        <a:bodyPr wrap="none" lIns="91440" tIns="45720" rIns="91440" bIns="45720">
          <a:spAutoFit/>
        </a:bodyPr>
        <a:lstStyle/>
        <a:p>
          <a:pPr algn="ctr"/>
          <a:r>
            <a:rPr lang="en-US" altLang="ja-JP" sz="1800" b="1" cap="none" spc="0">
              <a:ln w="0"/>
              <a:solidFill>
                <a:schemeClr val="bg1"/>
              </a:solidFill>
              <a:effectLst>
                <a:outerShdw blurRad="38100" dist="19050" dir="2700000" algn="tl" rotWithShape="0">
                  <a:schemeClr val="dk1">
                    <a:alpha val="40000"/>
                  </a:schemeClr>
                </a:outerShdw>
              </a:effectLst>
            </a:rPr>
            <a:t>presented</a:t>
          </a:r>
          <a:r>
            <a:rPr lang="en-US" altLang="ja-JP" sz="1800" b="1" cap="none" spc="0" baseline="0">
              <a:ln w="0"/>
              <a:solidFill>
                <a:schemeClr val="bg1"/>
              </a:solidFill>
              <a:effectLst>
                <a:outerShdw blurRad="38100" dist="19050" dir="2700000" algn="tl" rotWithShape="0">
                  <a:schemeClr val="dk1">
                    <a:alpha val="40000"/>
                  </a:schemeClr>
                </a:outerShdw>
              </a:effectLst>
            </a:rPr>
            <a:t> by</a:t>
          </a:r>
          <a:endParaRPr lang="ja-JP" altLang="en-US" sz="1800" b="1" cap="none" spc="0">
            <a:ln w="0"/>
            <a:solidFill>
              <a:schemeClr val="bg1"/>
            </a:solidFill>
            <a:effectLst>
              <a:outerShdw blurRad="38100" dist="19050" dir="2700000" algn="tl" rotWithShape="0">
                <a:schemeClr val="dk1">
                  <a:alpha val="40000"/>
                </a:schemeClr>
              </a:outerShdw>
            </a:effectLst>
          </a:endParaRPr>
        </a:p>
      </xdr:txBody>
    </xdr:sp>
    <xdr:clientData/>
  </xdr:oneCellAnchor>
  <xdr:twoCellAnchor editAs="oneCell">
    <xdr:from>
      <xdr:col>6</xdr:col>
      <xdr:colOff>38100</xdr:colOff>
      <xdr:row>1</xdr:row>
      <xdr:rowOff>114300</xdr:rowOff>
    </xdr:from>
    <xdr:to>
      <xdr:col>13</xdr:col>
      <xdr:colOff>273381</xdr:colOff>
      <xdr:row>1</xdr:row>
      <xdr:rowOff>400837</xdr:rowOff>
    </xdr:to>
    <xdr:pic>
      <xdr:nvPicPr>
        <xdr:cNvPr id="24" name="図 23"/>
        <xdr:cNvPicPr>
          <a:picLocks noChangeAspect="1"/>
        </xdr:cNvPicPr>
      </xdr:nvPicPr>
      <xdr:blipFill>
        <a:blip xmlns:r="http://schemas.openxmlformats.org/officeDocument/2006/relationships" r:embed="rId1"/>
        <a:stretch>
          <a:fillRect/>
        </a:stretch>
      </xdr:blipFill>
      <xdr:spPr>
        <a:xfrm>
          <a:off x="4152900" y="304800"/>
          <a:ext cx="2359356" cy="286537"/>
        </a:xfrm>
        <a:prstGeom prst="rect">
          <a:avLst/>
        </a:prstGeom>
      </xdr:spPr>
    </xdr:pic>
    <xdr:clientData/>
  </xdr:twoCellAnchor>
  <xdr:oneCellAnchor>
    <xdr:from>
      <xdr:col>0</xdr:col>
      <xdr:colOff>28575</xdr:colOff>
      <xdr:row>36</xdr:row>
      <xdr:rowOff>180975</xdr:rowOff>
    </xdr:from>
    <xdr:ext cx="3886200" cy="359073"/>
    <xdr:sp macro="" textlink="">
      <xdr:nvSpPr>
        <xdr:cNvPr id="35" name="正方形/長方形 34"/>
        <xdr:cNvSpPr/>
      </xdr:nvSpPr>
      <xdr:spPr>
        <a:xfrm>
          <a:off x="28575" y="180975"/>
          <a:ext cx="3886200" cy="359073"/>
        </a:xfrm>
        <a:prstGeom prst="rect">
          <a:avLst/>
        </a:prstGeom>
        <a:noFill/>
      </xdr:spPr>
      <xdr:txBody>
        <a:bodyPr wrap="square" lIns="91440" tIns="45720" rIns="91440" bIns="45720">
          <a:spAutoFit/>
        </a:bodyPr>
        <a:lstStyle/>
        <a:p>
          <a:pPr algn="ctr"/>
          <a:r>
            <a:rPr lang="ja-JP" altLang="en-US" sz="1600" b="1" cap="none" spc="0">
              <a:ln w="0"/>
              <a:solidFill>
                <a:schemeClr val="bg1"/>
              </a:solidFill>
              <a:effectLst>
                <a:outerShdw blurRad="38100" dist="19050" dir="2700000" algn="tl" rotWithShape="0">
                  <a:schemeClr val="dk1">
                    <a:alpha val="40000"/>
                  </a:schemeClr>
                </a:outerShdw>
              </a:effectLst>
            </a:rPr>
            <a:t>第</a:t>
          </a:r>
          <a:r>
            <a:rPr lang="en-US" altLang="ja-JP" sz="1600" b="1" cap="none" spc="0">
              <a:ln w="0"/>
              <a:solidFill>
                <a:schemeClr val="bg1"/>
              </a:solidFill>
              <a:effectLst>
                <a:outerShdw blurRad="38100" dist="19050" dir="2700000" algn="tl" rotWithShape="0">
                  <a:schemeClr val="dk1">
                    <a:alpha val="40000"/>
                  </a:schemeClr>
                </a:outerShdw>
              </a:effectLst>
            </a:rPr>
            <a:t>53</a:t>
          </a:r>
          <a:r>
            <a:rPr lang="ja-JP" altLang="en-US" sz="1600" b="1" cap="none" spc="0">
              <a:ln w="0"/>
              <a:solidFill>
                <a:schemeClr val="bg1"/>
              </a:solidFill>
              <a:effectLst>
                <a:outerShdw blurRad="38100" dist="19050" dir="2700000" algn="tl" rotWithShape="0">
                  <a:schemeClr val="dk1">
                    <a:alpha val="40000"/>
                  </a:schemeClr>
                </a:outerShdw>
              </a:effectLst>
            </a:rPr>
            <a:t>回白馬五竜リーゼンスラローム大会</a:t>
          </a:r>
        </a:p>
      </xdr:txBody>
    </xdr:sp>
    <xdr:clientData/>
  </xdr:oneCellAnchor>
  <xdr:oneCellAnchor>
    <xdr:from>
      <xdr:col>6</xdr:col>
      <xdr:colOff>85725</xdr:colOff>
      <xdr:row>36</xdr:row>
      <xdr:rowOff>0</xdr:rowOff>
    </xdr:from>
    <xdr:ext cx="1444434" cy="374141"/>
    <xdr:sp macro="" textlink="">
      <xdr:nvSpPr>
        <xdr:cNvPr id="36" name="正方形/長方形 35"/>
        <xdr:cNvSpPr/>
      </xdr:nvSpPr>
      <xdr:spPr>
        <a:xfrm>
          <a:off x="4200525" y="0"/>
          <a:ext cx="1444434" cy="374141"/>
        </a:xfrm>
        <a:prstGeom prst="rect">
          <a:avLst/>
        </a:prstGeom>
        <a:noFill/>
      </xdr:spPr>
      <xdr:txBody>
        <a:bodyPr wrap="none" lIns="91440" tIns="45720" rIns="91440" bIns="45720">
          <a:spAutoFit/>
        </a:bodyPr>
        <a:lstStyle/>
        <a:p>
          <a:pPr algn="ctr"/>
          <a:r>
            <a:rPr lang="en-US" altLang="ja-JP" sz="1800" b="1" cap="none" spc="0">
              <a:ln w="0"/>
              <a:solidFill>
                <a:schemeClr val="bg1"/>
              </a:solidFill>
              <a:effectLst>
                <a:outerShdw blurRad="38100" dist="19050" dir="2700000" algn="tl" rotWithShape="0">
                  <a:schemeClr val="dk1">
                    <a:alpha val="40000"/>
                  </a:schemeClr>
                </a:outerShdw>
              </a:effectLst>
            </a:rPr>
            <a:t>presented</a:t>
          </a:r>
          <a:r>
            <a:rPr lang="en-US" altLang="ja-JP" sz="1800" b="1" cap="none" spc="0" baseline="0">
              <a:ln w="0"/>
              <a:solidFill>
                <a:schemeClr val="bg1"/>
              </a:solidFill>
              <a:effectLst>
                <a:outerShdw blurRad="38100" dist="19050" dir="2700000" algn="tl" rotWithShape="0">
                  <a:schemeClr val="dk1">
                    <a:alpha val="40000"/>
                  </a:schemeClr>
                </a:outerShdw>
              </a:effectLst>
            </a:rPr>
            <a:t> by</a:t>
          </a:r>
          <a:endParaRPr lang="ja-JP" altLang="en-US" sz="1800" b="1" cap="none" spc="0">
            <a:ln w="0"/>
            <a:solidFill>
              <a:schemeClr val="bg1"/>
            </a:solidFill>
            <a:effectLst>
              <a:outerShdw blurRad="38100" dist="19050" dir="2700000" algn="tl" rotWithShape="0">
                <a:schemeClr val="dk1">
                  <a:alpha val="40000"/>
                </a:schemeClr>
              </a:outerShdw>
            </a:effectLst>
          </a:endParaRPr>
        </a:p>
      </xdr:txBody>
    </xdr:sp>
    <xdr:clientData/>
  </xdr:oneCellAnchor>
  <xdr:oneCellAnchor>
    <xdr:from>
      <xdr:col>6</xdr:col>
      <xdr:colOff>38100</xdr:colOff>
      <xdr:row>37</xdr:row>
      <xdr:rowOff>114300</xdr:rowOff>
    </xdr:from>
    <xdr:ext cx="2359356" cy="286537"/>
    <xdr:pic>
      <xdr:nvPicPr>
        <xdr:cNvPr id="37" name="図 36"/>
        <xdr:cNvPicPr>
          <a:picLocks noChangeAspect="1"/>
        </xdr:cNvPicPr>
      </xdr:nvPicPr>
      <xdr:blipFill>
        <a:blip xmlns:r="http://schemas.openxmlformats.org/officeDocument/2006/relationships" r:embed="rId1"/>
        <a:stretch>
          <a:fillRect/>
        </a:stretch>
      </xdr:blipFill>
      <xdr:spPr>
        <a:xfrm>
          <a:off x="4152900" y="304800"/>
          <a:ext cx="2359356" cy="286537"/>
        </a:xfrm>
        <a:prstGeom prst="rect">
          <a:avLst/>
        </a:prstGeom>
      </xdr:spPr>
    </xdr:pic>
    <xdr:clientData/>
  </xdr:oneCellAnchor>
  <xdr:twoCellAnchor>
    <xdr:from>
      <xdr:col>0</xdr:col>
      <xdr:colOff>266700</xdr:colOff>
      <xdr:row>0</xdr:row>
      <xdr:rowOff>161925</xdr:rowOff>
    </xdr:from>
    <xdr:to>
      <xdr:col>2</xdr:col>
      <xdr:colOff>447674</xdr:colOff>
      <xdr:row>2</xdr:row>
      <xdr:rowOff>57150</xdr:rowOff>
    </xdr:to>
    <xdr:sp macro="" textlink="">
      <xdr:nvSpPr>
        <xdr:cNvPr id="8" name="テキスト ボックス 7"/>
        <xdr:cNvSpPr txBox="1"/>
      </xdr:nvSpPr>
      <xdr:spPr>
        <a:xfrm>
          <a:off x="266700" y="161925"/>
          <a:ext cx="1552574" cy="542925"/>
        </a:xfrm>
        <a:prstGeom prst="rect">
          <a:avLst/>
        </a:prstGeom>
        <a:solidFill>
          <a:schemeClr val="bg1"/>
        </a:solidFill>
        <a:ln w="508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200" b="1">
              <a:solidFill>
                <a:srgbClr val="FF0000"/>
              </a:solidFill>
            </a:rPr>
            <a:t>入力例</a:t>
          </a:r>
        </a:p>
      </xdr:txBody>
    </xdr:sp>
    <xdr:clientData/>
  </xdr:twoCellAnchor>
  <xdr:twoCellAnchor>
    <xdr:from>
      <xdr:col>7</xdr:col>
      <xdr:colOff>114300</xdr:colOff>
      <xdr:row>1</xdr:row>
      <xdr:rowOff>57150</xdr:rowOff>
    </xdr:from>
    <xdr:to>
      <xdr:col>14</xdr:col>
      <xdr:colOff>190500</xdr:colOff>
      <xdr:row>2</xdr:row>
      <xdr:rowOff>123825</xdr:rowOff>
    </xdr:to>
    <xdr:sp macro="" textlink="">
      <xdr:nvSpPr>
        <xdr:cNvPr id="10" name="角丸四角形吹き出し 9"/>
        <xdr:cNvSpPr/>
      </xdr:nvSpPr>
      <xdr:spPr>
        <a:xfrm>
          <a:off x="4772025" y="247650"/>
          <a:ext cx="2343150" cy="523875"/>
        </a:xfrm>
        <a:prstGeom prst="wedgeRoundRectCallout">
          <a:avLst>
            <a:gd name="adj1" fmla="val 51027"/>
            <a:gd name="adj2" fmla="val 155608"/>
            <a:gd name="adj3" fmla="val 16667"/>
          </a:avLst>
        </a:prstGeom>
        <a:ln w="1905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ln w="12700">
                <a:noFill/>
              </a:ln>
              <a:solidFill>
                <a:srgbClr val="FF0000"/>
              </a:solidFill>
            </a:rPr>
            <a:t>小学生トライアルクラスは〇</a:t>
          </a:r>
        </a:p>
        <a:p>
          <a:pPr algn="l"/>
          <a:r>
            <a:rPr kumimoji="1" lang="ja-JP" altLang="en-US" sz="1100">
              <a:ln w="12700">
                <a:noFill/>
              </a:ln>
              <a:solidFill>
                <a:srgbClr val="FF0000"/>
              </a:solidFill>
            </a:rPr>
            <a:t>（生年月日を先に入力して下さい。）</a:t>
          </a:r>
        </a:p>
      </xdr:txBody>
    </xdr:sp>
    <xdr:clientData/>
  </xdr:twoCellAnchor>
  <xdr:twoCellAnchor>
    <xdr:from>
      <xdr:col>3</xdr:col>
      <xdr:colOff>95250</xdr:colOff>
      <xdr:row>9</xdr:row>
      <xdr:rowOff>152400</xdr:rowOff>
    </xdr:from>
    <xdr:to>
      <xdr:col>7</xdr:col>
      <xdr:colOff>9525</xdr:colOff>
      <xdr:row>12</xdr:row>
      <xdr:rowOff>28575</xdr:rowOff>
    </xdr:to>
    <xdr:sp macro="" textlink="">
      <xdr:nvSpPr>
        <xdr:cNvPr id="11" name="角丸四角形吹き出し 10"/>
        <xdr:cNvSpPr/>
      </xdr:nvSpPr>
      <xdr:spPr>
        <a:xfrm>
          <a:off x="2152650" y="2247900"/>
          <a:ext cx="2514600" cy="523875"/>
        </a:xfrm>
        <a:prstGeom prst="wedgeRoundRectCallout">
          <a:avLst>
            <a:gd name="adj1" fmla="val 76757"/>
            <a:gd name="adj2" fmla="val -135301"/>
            <a:gd name="adj3" fmla="val 16667"/>
          </a:avLst>
        </a:prstGeom>
        <a:ln w="1905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ln w="12700">
                <a:noFill/>
              </a:ln>
              <a:solidFill>
                <a:srgbClr val="FF0000"/>
              </a:solidFill>
            </a:rPr>
            <a:t>ピンク色のセルは、</a:t>
          </a:r>
          <a:r>
            <a:rPr kumimoji="1" lang="en-US" altLang="ja-JP" sz="1100">
              <a:ln w="12700">
                <a:noFill/>
              </a:ln>
              <a:solidFill>
                <a:srgbClr val="FF0000"/>
              </a:solidFill>
            </a:rPr>
            <a:t>【</a:t>
          </a:r>
          <a:r>
            <a:rPr kumimoji="1" lang="ja-JP" altLang="en-US" sz="1100">
              <a:ln w="12700">
                <a:noFill/>
              </a:ln>
              <a:solidFill>
                <a:srgbClr val="FF0000"/>
              </a:solidFill>
            </a:rPr>
            <a:t>性別</a:t>
          </a:r>
          <a:r>
            <a:rPr kumimoji="1" lang="en-US" altLang="ja-JP" sz="1100">
              <a:ln w="12700">
                <a:noFill/>
              </a:ln>
              <a:solidFill>
                <a:srgbClr val="FF0000"/>
              </a:solidFill>
            </a:rPr>
            <a:t>】【</a:t>
          </a:r>
          <a:r>
            <a:rPr kumimoji="1" lang="ja-JP" altLang="en-US" sz="1100">
              <a:ln w="12700">
                <a:noFill/>
              </a:ln>
              <a:solidFill>
                <a:srgbClr val="FF0000"/>
              </a:solidFill>
            </a:rPr>
            <a:t>生年月日</a:t>
          </a:r>
          <a:r>
            <a:rPr kumimoji="1" lang="en-US" altLang="ja-JP" sz="1100">
              <a:ln w="12700">
                <a:noFill/>
              </a:ln>
              <a:solidFill>
                <a:srgbClr val="FF0000"/>
              </a:solidFill>
            </a:rPr>
            <a:t>】</a:t>
          </a:r>
          <a:r>
            <a:rPr kumimoji="1" lang="ja-JP" altLang="en-US" sz="1100">
              <a:ln w="12700">
                <a:noFill/>
              </a:ln>
              <a:solidFill>
                <a:srgbClr val="FF0000"/>
              </a:solidFill>
            </a:rPr>
            <a:t>を入力すると自動で表示します。</a:t>
          </a:r>
          <a:endParaRPr kumimoji="1" lang="en-US" altLang="ja-JP" sz="1100">
            <a:ln w="12700">
              <a:noFill/>
            </a:ln>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sheetPr>
  <dimension ref="A1:W57"/>
  <sheetViews>
    <sheetView tabSelected="1" view="pageBreakPreview" zoomScaleNormal="85" zoomScaleSheetLayoutView="100" workbookViewId="0">
      <selection activeCell="F5" sqref="F5"/>
    </sheetView>
  </sheetViews>
  <sheetFormatPr defaultColWidth="9" defaultRowHeight="15.75" x14ac:dyDescent="0.15"/>
  <cols>
    <col min="1" max="6" width="9" style="1"/>
    <col min="7" max="7" width="7.125" style="1" customWidth="1"/>
    <col min="8" max="8" width="6.125" style="1" customWidth="1"/>
    <col min="9" max="9" width="2.625" style="1" customWidth="1"/>
    <col min="10" max="10" width="3.375" style="1" customWidth="1"/>
    <col min="11" max="11" width="2.625" style="1" customWidth="1"/>
    <col min="12" max="12" width="3.375" style="1" customWidth="1"/>
    <col min="13" max="13" width="2.625" style="1" customWidth="1"/>
    <col min="14" max="15" width="9" style="1" customWidth="1"/>
    <col min="16" max="17" width="0" style="1" hidden="1" customWidth="1"/>
    <col min="18" max="18" width="20.625" style="1" hidden="1" customWidth="1"/>
    <col min="19" max="19" width="0" style="1" hidden="1" customWidth="1"/>
    <col min="20" max="20" width="20.625" style="1" hidden="1" customWidth="1"/>
    <col min="21" max="22" width="10.25" style="1" hidden="1" customWidth="1"/>
    <col min="23" max="23" width="0" style="1" hidden="1" customWidth="1"/>
    <col min="24" max="16384" width="9" style="1"/>
  </cols>
  <sheetData>
    <row r="1" spans="1:23" ht="15" customHeight="1" x14ac:dyDescent="0.15">
      <c r="A1" s="160"/>
      <c r="B1" s="160"/>
      <c r="C1" s="160"/>
      <c r="D1" s="160"/>
      <c r="E1" s="160"/>
      <c r="F1" s="160"/>
      <c r="G1" s="52"/>
      <c r="H1" s="52"/>
      <c r="I1" s="52"/>
      <c r="J1" s="52"/>
      <c r="K1" s="52"/>
      <c r="L1" s="52"/>
      <c r="M1" s="52"/>
      <c r="N1" s="52"/>
      <c r="O1" s="52"/>
      <c r="Q1" s="162"/>
      <c r="R1" s="162"/>
      <c r="S1" s="162"/>
      <c r="T1" s="162"/>
      <c r="U1" s="162"/>
      <c r="V1" s="162"/>
    </row>
    <row r="2" spans="1:23" ht="36" customHeight="1" x14ac:dyDescent="0.15">
      <c r="A2" s="161"/>
      <c r="B2" s="161"/>
      <c r="C2" s="161"/>
      <c r="D2" s="161"/>
      <c r="E2" s="161"/>
      <c r="F2" s="161"/>
      <c r="G2" s="51"/>
      <c r="H2" s="51"/>
      <c r="I2" s="51"/>
      <c r="J2" s="51"/>
      <c r="K2" s="51"/>
      <c r="L2" s="51"/>
      <c r="M2" s="51"/>
      <c r="N2" s="51"/>
      <c r="O2" s="51"/>
      <c r="Q2" s="24" t="s">
        <v>61</v>
      </c>
      <c r="R2" s="24"/>
      <c r="S2" s="24"/>
      <c r="T2" s="26"/>
      <c r="U2" s="24"/>
      <c r="V2" s="24"/>
    </row>
    <row r="3" spans="1:23" ht="20.100000000000001" customHeight="1" x14ac:dyDescent="0.15">
      <c r="A3" s="163" t="s">
        <v>51</v>
      </c>
      <c r="B3" s="164"/>
      <c r="C3" s="164"/>
      <c r="D3" s="164"/>
      <c r="E3" s="164"/>
      <c r="F3" s="164"/>
      <c r="G3" s="164"/>
      <c r="H3" s="164"/>
      <c r="I3" s="164"/>
      <c r="J3" s="164"/>
      <c r="K3" s="164"/>
      <c r="L3" s="164"/>
      <c r="M3" s="164"/>
      <c r="N3" s="164"/>
      <c r="O3" s="164"/>
    </row>
    <row r="4" spans="1:23" ht="20.100000000000001" customHeight="1" x14ac:dyDescent="0.15">
      <c r="A4" s="2" t="s">
        <v>0</v>
      </c>
      <c r="B4" s="3"/>
      <c r="C4" s="3" t="s">
        <v>89</v>
      </c>
      <c r="D4" s="3"/>
      <c r="E4" s="3"/>
      <c r="F4" s="3"/>
      <c r="G4" s="3"/>
      <c r="H4" s="3"/>
      <c r="I4" s="3"/>
      <c r="J4" s="3"/>
      <c r="K4" s="3"/>
      <c r="L4" s="3"/>
      <c r="M4" s="3"/>
      <c r="N4" s="3"/>
      <c r="O4" s="3"/>
      <c r="R4" s="28" t="s">
        <v>50</v>
      </c>
    </row>
    <row r="5" spans="1:23" x14ac:dyDescent="0.15">
      <c r="A5" s="58" t="s">
        <v>2</v>
      </c>
      <c r="B5" s="165"/>
      <c r="C5" s="165"/>
      <c r="D5" s="165"/>
      <c r="E5" s="165"/>
      <c r="F5" s="57" t="s">
        <v>38</v>
      </c>
      <c r="G5" s="166" t="s">
        <v>3</v>
      </c>
      <c r="H5" s="167"/>
      <c r="I5" s="167"/>
      <c r="J5" s="167"/>
      <c r="K5" s="167"/>
      <c r="L5" s="167"/>
      <c r="M5" s="168"/>
      <c r="N5" s="166" t="s">
        <v>39</v>
      </c>
      <c r="O5" s="168"/>
      <c r="P5" s="1" t="s">
        <v>62</v>
      </c>
      <c r="Q5" s="27"/>
      <c r="R5" s="29" t="str">
        <f>F6&amp;IF(AND(1&lt;=P7,P7&lt;=3),1,IF(AND(4&lt;=P7,P7&lt;=6),4,IF(AND(7&lt;=P7,P7&lt;=9),7,IF(AND(30&lt;=P9,P9&lt;=69),ROUNDDOWN(P9,-1),IF(AND(70&lt;=P9,P9&lt;=90),70,IF(AND(15&lt;=P9,P9&lt;=29),20,""))))))&amp;O6</f>
        <v/>
      </c>
      <c r="S5" s="27" t="s">
        <v>42</v>
      </c>
      <c r="T5" s="27"/>
    </row>
    <row r="6" spans="1:23" ht="15.75" customHeight="1" x14ac:dyDescent="0.15">
      <c r="A6" s="59" t="s">
        <v>4</v>
      </c>
      <c r="B6" s="185"/>
      <c r="C6" s="185"/>
      <c r="D6" s="185"/>
      <c r="E6" s="185"/>
      <c r="F6" s="187"/>
      <c r="G6" s="53" t="s">
        <v>5</v>
      </c>
      <c r="H6" s="77"/>
      <c r="I6" s="54" t="s">
        <v>33</v>
      </c>
      <c r="J6" s="78"/>
      <c r="K6" s="54" t="s">
        <v>34</v>
      </c>
      <c r="L6" s="78"/>
      <c r="M6" s="55" t="s">
        <v>35</v>
      </c>
      <c r="N6" s="56" t="str">
        <f>IF(AND(1&lt;=P7,P7&lt;=6),"トライアル","")</f>
        <v/>
      </c>
      <c r="O6" s="79"/>
      <c r="Q6" s="8"/>
      <c r="R6" s="28" t="s">
        <v>49</v>
      </c>
      <c r="S6" s="28" t="s">
        <v>43</v>
      </c>
      <c r="T6" s="28"/>
      <c r="U6" s="28" t="s">
        <v>38</v>
      </c>
      <c r="V6" s="28" t="s">
        <v>48</v>
      </c>
      <c r="W6" s="28" t="s">
        <v>44</v>
      </c>
    </row>
    <row r="7" spans="1:23" ht="15.75" customHeight="1" x14ac:dyDescent="0.15">
      <c r="A7" s="60"/>
      <c r="B7" s="186"/>
      <c r="C7" s="186"/>
      <c r="D7" s="186"/>
      <c r="E7" s="186"/>
      <c r="F7" s="188"/>
      <c r="G7" s="53" t="s">
        <v>6</v>
      </c>
      <c r="H7" s="189" t="str">
        <f>IF(AND(1&lt;=P7,P7&lt;=6),"小学"&amp;P7&amp;"年生",IF(AND(7&lt;=P7,P7&lt;=9),"中学"&amp;P7-6&amp;"年生", ""))</f>
        <v/>
      </c>
      <c r="I7" s="189"/>
      <c r="J7" s="189"/>
      <c r="K7" s="189"/>
      <c r="L7" s="189"/>
      <c r="M7" s="190"/>
      <c r="N7" s="191" t="str">
        <f>IFERROR(VLOOKUP(R5,R7:S28,2,FALSE),"")</f>
        <v/>
      </c>
      <c r="O7" s="192"/>
      <c r="P7" s="1" t="str">
        <f>IF(H6="","",IF(DATE(H6,J6,L6)&lt;DATE(H6,4,2),2025-H6-6,2025-H6-7))</f>
        <v/>
      </c>
      <c r="Q7" s="8"/>
      <c r="R7" s="72" t="str">
        <f>U7&amp;V7&amp;W7</f>
        <v>女性1〇</v>
      </c>
      <c r="S7" s="72">
        <v>1</v>
      </c>
      <c r="T7" s="72" t="s">
        <v>66</v>
      </c>
      <c r="U7" s="72" t="s">
        <v>46</v>
      </c>
      <c r="V7" s="73">
        <v>1</v>
      </c>
      <c r="W7" s="74" t="s">
        <v>62</v>
      </c>
    </row>
    <row r="8" spans="1:23" ht="15.75" customHeight="1" x14ac:dyDescent="0.15">
      <c r="A8" s="59" t="s">
        <v>7</v>
      </c>
      <c r="B8" s="61"/>
      <c r="C8" s="195"/>
      <c r="D8" s="195"/>
      <c r="E8" s="195"/>
      <c r="F8" s="196"/>
      <c r="G8" s="199" t="s">
        <v>8</v>
      </c>
      <c r="H8" s="189" t="str">
        <f>IF(P9&lt;&gt;"","大会開催時　満"&amp;P9&amp;"歳","")</f>
        <v/>
      </c>
      <c r="I8" s="189"/>
      <c r="J8" s="189"/>
      <c r="K8" s="189"/>
      <c r="L8" s="189"/>
      <c r="M8" s="190"/>
      <c r="N8" s="191"/>
      <c r="O8" s="192"/>
      <c r="Q8" s="8"/>
      <c r="R8" s="28" t="str">
        <f>U8&amp;V8&amp;W8</f>
        <v>男性1〇</v>
      </c>
      <c r="S8" s="28">
        <f>S7+1</f>
        <v>2</v>
      </c>
      <c r="T8" s="28" t="s">
        <v>67</v>
      </c>
      <c r="U8" s="28" t="s">
        <v>47</v>
      </c>
      <c r="V8" s="31">
        <v>1</v>
      </c>
      <c r="W8" s="29" t="s">
        <v>62</v>
      </c>
    </row>
    <row r="9" spans="1:23" ht="12" customHeight="1" x14ac:dyDescent="0.15">
      <c r="A9" s="62"/>
      <c r="B9" s="63"/>
      <c r="C9" s="197"/>
      <c r="D9" s="197"/>
      <c r="E9" s="197"/>
      <c r="F9" s="198"/>
      <c r="G9" s="200"/>
      <c r="H9" s="201"/>
      <c r="I9" s="201"/>
      <c r="J9" s="201"/>
      <c r="K9" s="201"/>
      <c r="L9" s="201"/>
      <c r="M9" s="202"/>
      <c r="N9" s="193"/>
      <c r="O9" s="194"/>
      <c r="P9" s="1" t="str">
        <f>IF(H6="","",IF(DATE(2025,J6,L6)&lt;=DATE(2025,1,26),2025-H6,2025-H6-1))</f>
        <v/>
      </c>
      <c r="Q9" s="8"/>
      <c r="R9" s="72" t="str">
        <f>U9&amp;V9&amp;W9</f>
        <v>女性4〇</v>
      </c>
      <c r="S9" s="72">
        <f t="shared" ref="S9:S28" si="0">S8+1</f>
        <v>3</v>
      </c>
      <c r="T9" s="72" t="s">
        <v>68</v>
      </c>
      <c r="U9" s="72" t="s">
        <v>46</v>
      </c>
      <c r="V9" s="73">
        <v>4</v>
      </c>
      <c r="W9" s="74" t="s">
        <v>62</v>
      </c>
    </row>
    <row r="10" spans="1:23" x14ac:dyDescent="0.15">
      <c r="A10" s="59" t="s">
        <v>9</v>
      </c>
      <c r="B10" s="203"/>
      <c r="C10" s="203"/>
      <c r="D10" s="203"/>
      <c r="E10" s="203"/>
      <c r="F10" s="204"/>
      <c r="G10" s="205" t="s">
        <v>11</v>
      </c>
      <c r="H10" s="206"/>
      <c r="I10" s="206"/>
      <c r="J10" s="206"/>
      <c r="K10" s="206"/>
      <c r="L10" s="206"/>
      <c r="M10" s="207"/>
      <c r="N10" s="64" t="s">
        <v>10</v>
      </c>
      <c r="O10" s="65"/>
      <c r="Q10" s="8"/>
      <c r="R10" s="28" t="str">
        <f>U10&amp;V10&amp;W10</f>
        <v>男性4〇</v>
      </c>
      <c r="S10" s="28">
        <f t="shared" si="0"/>
        <v>4</v>
      </c>
      <c r="T10" s="28" t="s">
        <v>69</v>
      </c>
      <c r="U10" s="28" t="s">
        <v>47</v>
      </c>
      <c r="V10" s="31">
        <v>4</v>
      </c>
      <c r="W10" s="29" t="s">
        <v>62</v>
      </c>
    </row>
    <row r="11" spans="1:23" ht="19.5" customHeight="1" x14ac:dyDescent="0.15">
      <c r="A11" s="208" t="s">
        <v>36</v>
      </c>
      <c r="B11" s="209"/>
      <c r="C11" s="209"/>
      <c r="D11" s="209"/>
      <c r="E11" s="209"/>
      <c r="F11" s="210"/>
      <c r="G11" s="211"/>
      <c r="H11" s="212"/>
      <c r="I11" s="212"/>
      <c r="J11" s="212"/>
      <c r="K11" s="212"/>
      <c r="L11" s="212"/>
      <c r="M11" s="213"/>
      <c r="N11" s="214" t="s">
        <v>12</v>
      </c>
      <c r="O11" s="215"/>
      <c r="Q11" s="8"/>
      <c r="R11" s="72" t="str">
        <f>U11&amp;V11&amp;W11</f>
        <v>女性1</v>
      </c>
      <c r="S11" s="72">
        <f t="shared" si="0"/>
        <v>5</v>
      </c>
      <c r="T11" s="72" t="s">
        <v>70</v>
      </c>
      <c r="U11" s="72" t="s">
        <v>46</v>
      </c>
      <c r="V11" s="73">
        <v>1</v>
      </c>
      <c r="W11" s="72"/>
    </row>
    <row r="12" spans="1:23" ht="15.75" customHeight="1" x14ac:dyDescent="0.15">
      <c r="A12" s="169"/>
      <c r="B12" s="170"/>
      <c r="C12" s="170"/>
      <c r="D12" s="170"/>
      <c r="E12" s="170"/>
      <c r="F12" s="171"/>
      <c r="G12" s="175" t="s">
        <v>13</v>
      </c>
      <c r="H12" s="176"/>
      <c r="I12" s="176"/>
      <c r="J12" s="176"/>
      <c r="K12" s="176"/>
      <c r="L12" s="176"/>
      <c r="M12" s="177"/>
      <c r="N12" s="178"/>
      <c r="O12" s="179"/>
      <c r="Q12" s="8"/>
      <c r="R12" s="28" t="str">
        <f t="shared" ref="R12:R24" si="1">U12&amp;V12&amp;W12</f>
        <v>男性1</v>
      </c>
      <c r="S12" s="28">
        <f t="shared" si="0"/>
        <v>6</v>
      </c>
      <c r="T12" s="28" t="s">
        <v>71</v>
      </c>
      <c r="U12" s="28" t="s">
        <v>47</v>
      </c>
      <c r="V12" s="31">
        <v>1</v>
      </c>
      <c r="W12" s="28"/>
    </row>
    <row r="13" spans="1:23" ht="16.5" x14ac:dyDescent="0.15">
      <c r="A13" s="172"/>
      <c r="B13" s="173"/>
      <c r="C13" s="173"/>
      <c r="D13" s="173"/>
      <c r="E13" s="173"/>
      <c r="F13" s="174"/>
      <c r="G13" s="182"/>
      <c r="H13" s="183"/>
      <c r="I13" s="183"/>
      <c r="J13" s="183"/>
      <c r="K13" s="183"/>
      <c r="L13" s="183"/>
      <c r="M13" s="184"/>
      <c r="N13" s="180"/>
      <c r="O13" s="181"/>
      <c r="Q13" s="8"/>
      <c r="R13" s="72" t="str">
        <f t="shared" si="1"/>
        <v>女性4</v>
      </c>
      <c r="S13" s="72">
        <f t="shared" si="0"/>
        <v>7</v>
      </c>
      <c r="T13" s="72" t="s">
        <v>72</v>
      </c>
      <c r="U13" s="72" t="s">
        <v>46</v>
      </c>
      <c r="V13" s="73">
        <v>4</v>
      </c>
      <c r="W13" s="72"/>
    </row>
    <row r="14" spans="1:23" x14ac:dyDescent="0.15">
      <c r="A14" s="166" t="s">
        <v>53</v>
      </c>
      <c r="B14" s="203"/>
      <c r="C14" s="203"/>
      <c r="D14" s="216"/>
      <c r="E14" s="216"/>
      <c r="F14" s="216"/>
      <c r="G14" s="167" t="s">
        <v>54</v>
      </c>
      <c r="H14" s="167"/>
      <c r="I14" s="218"/>
      <c r="J14" s="218"/>
      <c r="K14" s="218"/>
      <c r="L14" s="218"/>
      <c r="M14" s="218"/>
      <c r="N14" s="218"/>
      <c r="O14" s="219"/>
      <c r="Q14" s="8"/>
      <c r="R14" s="28" t="str">
        <f t="shared" si="1"/>
        <v>男性4</v>
      </c>
      <c r="S14" s="28">
        <f t="shared" si="0"/>
        <v>8</v>
      </c>
      <c r="T14" s="28" t="s">
        <v>73</v>
      </c>
      <c r="U14" s="28" t="s">
        <v>47</v>
      </c>
      <c r="V14" s="31">
        <v>4</v>
      </c>
      <c r="W14" s="28"/>
    </row>
    <row r="15" spans="1:23" x14ac:dyDescent="0.15">
      <c r="A15" s="200"/>
      <c r="B15" s="222"/>
      <c r="C15" s="222"/>
      <c r="D15" s="222"/>
      <c r="E15" s="222"/>
      <c r="F15" s="222"/>
      <c r="G15" s="217"/>
      <c r="H15" s="217"/>
      <c r="I15" s="220"/>
      <c r="J15" s="220"/>
      <c r="K15" s="220"/>
      <c r="L15" s="220"/>
      <c r="M15" s="220"/>
      <c r="N15" s="220"/>
      <c r="O15" s="221"/>
      <c r="Q15" s="8"/>
      <c r="R15" s="72" t="str">
        <f t="shared" si="1"/>
        <v>女性7</v>
      </c>
      <c r="S15" s="72">
        <f t="shared" si="0"/>
        <v>9</v>
      </c>
      <c r="T15" s="72" t="s">
        <v>74</v>
      </c>
      <c r="U15" s="72" t="s">
        <v>46</v>
      </c>
      <c r="V15" s="73">
        <v>7</v>
      </c>
      <c r="W15" s="72"/>
    </row>
    <row r="16" spans="1:23" s="10" customFormat="1" ht="20.100000000000001" customHeight="1" x14ac:dyDescent="0.15">
      <c r="A16" s="66" t="s">
        <v>15</v>
      </c>
      <c r="B16" s="67"/>
      <c r="C16" s="67"/>
      <c r="D16" s="67"/>
      <c r="E16" s="67"/>
      <c r="F16" s="67"/>
      <c r="G16" s="67"/>
      <c r="H16" s="67"/>
      <c r="I16" s="67"/>
      <c r="J16" s="67"/>
      <c r="K16" s="67"/>
      <c r="L16" s="67"/>
      <c r="M16" s="67"/>
      <c r="N16" s="68"/>
      <c r="O16" s="69"/>
      <c r="Q16" s="34"/>
      <c r="R16" s="28" t="str">
        <f t="shared" si="1"/>
        <v>男性7</v>
      </c>
      <c r="S16" s="28">
        <f t="shared" si="0"/>
        <v>10</v>
      </c>
      <c r="T16" s="30" t="s">
        <v>75</v>
      </c>
      <c r="U16" s="28" t="s">
        <v>47</v>
      </c>
      <c r="V16" s="32">
        <v>7</v>
      </c>
      <c r="W16" s="28"/>
    </row>
    <row r="17" spans="1:23" s="10" customFormat="1" ht="20.100000000000001" customHeight="1" x14ac:dyDescent="0.15">
      <c r="A17" s="223" t="s">
        <v>16</v>
      </c>
      <c r="B17" s="224"/>
      <c r="C17" s="225"/>
      <c r="D17" s="225"/>
      <c r="E17" s="225"/>
      <c r="F17" s="70" t="s">
        <v>17</v>
      </c>
      <c r="G17" s="80"/>
      <c r="H17" s="226" t="s">
        <v>14</v>
      </c>
      <c r="I17" s="226"/>
      <c r="J17" s="226"/>
      <c r="K17" s="227"/>
      <c r="L17" s="227"/>
      <c r="M17" s="227"/>
      <c r="N17" s="227"/>
      <c r="O17" s="228"/>
      <c r="Q17" s="34"/>
      <c r="R17" s="72" t="str">
        <f t="shared" si="1"/>
        <v>女性70</v>
      </c>
      <c r="S17" s="72">
        <f t="shared" si="0"/>
        <v>11</v>
      </c>
      <c r="T17" s="75" t="s">
        <v>76</v>
      </c>
      <c r="U17" s="75" t="s">
        <v>46</v>
      </c>
      <c r="V17" s="76">
        <v>70</v>
      </c>
      <c r="W17" s="72"/>
    </row>
    <row r="18" spans="1:23" x14ac:dyDescent="0.15">
      <c r="A18" s="59" t="s">
        <v>18</v>
      </c>
      <c r="B18" s="61"/>
      <c r="C18" s="61"/>
      <c r="D18" s="61"/>
      <c r="E18" s="61"/>
      <c r="F18" s="61"/>
      <c r="G18" s="59" t="s">
        <v>19</v>
      </c>
      <c r="H18" s="61"/>
      <c r="I18" s="61"/>
      <c r="J18" s="61"/>
      <c r="K18" s="61"/>
      <c r="L18" s="61"/>
      <c r="M18" s="61"/>
      <c r="N18" s="61"/>
      <c r="O18" s="71"/>
      <c r="Q18" s="8"/>
      <c r="R18" s="72" t="str">
        <f t="shared" si="1"/>
        <v>女性60</v>
      </c>
      <c r="S18" s="72">
        <f t="shared" si="0"/>
        <v>12</v>
      </c>
      <c r="T18" s="72" t="s">
        <v>77</v>
      </c>
      <c r="U18" s="75" t="s">
        <v>46</v>
      </c>
      <c r="V18" s="73">
        <v>60</v>
      </c>
      <c r="W18" s="72"/>
    </row>
    <row r="19" spans="1:23" x14ac:dyDescent="0.15">
      <c r="A19" s="229"/>
      <c r="B19" s="222"/>
      <c r="C19" s="222"/>
      <c r="D19" s="222"/>
      <c r="E19" s="222"/>
      <c r="F19" s="230"/>
      <c r="G19" s="229"/>
      <c r="H19" s="222"/>
      <c r="I19" s="222"/>
      <c r="J19" s="222"/>
      <c r="K19" s="222"/>
      <c r="L19" s="222"/>
      <c r="M19" s="222"/>
      <c r="N19" s="222"/>
      <c r="O19" s="230"/>
      <c r="Q19" s="8"/>
      <c r="R19" s="72" t="str">
        <f t="shared" si="1"/>
        <v>女性50</v>
      </c>
      <c r="S19" s="72">
        <f t="shared" si="0"/>
        <v>13</v>
      </c>
      <c r="T19" s="72" t="s">
        <v>78</v>
      </c>
      <c r="U19" s="75" t="s">
        <v>46</v>
      </c>
      <c r="V19" s="73">
        <v>50</v>
      </c>
      <c r="W19" s="72"/>
    </row>
    <row r="20" spans="1:23" x14ac:dyDescent="0.15">
      <c r="A20" s="5" t="s">
        <v>20</v>
      </c>
      <c r="B20" s="33"/>
      <c r="C20" s="33"/>
      <c r="D20" s="33"/>
      <c r="E20" s="33"/>
      <c r="F20" s="33"/>
      <c r="G20" s="33"/>
      <c r="H20" s="33"/>
      <c r="I20" s="33"/>
      <c r="J20" s="33"/>
      <c r="K20" s="33"/>
      <c r="L20" s="33"/>
      <c r="M20" s="33"/>
      <c r="N20" s="33"/>
      <c r="O20" s="8"/>
      <c r="Q20" s="8"/>
      <c r="R20" s="72" t="str">
        <f t="shared" si="1"/>
        <v>女性40</v>
      </c>
      <c r="S20" s="72">
        <f t="shared" si="0"/>
        <v>14</v>
      </c>
      <c r="T20" s="72" t="s">
        <v>79</v>
      </c>
      <c r="U20" s="75" t="s">
        <v>46</v>
      </c>
      <c r="V20" s="73">
        <v>40</v>
      </c>
      <c r="W20" s="72"/>
    </row>
    <row r="21" spans="1:23" x14ac:dyDescent="0.15">
      <c r="A21" s="5" t="s">
        <v>21</v>
      </c>
      <c r="B21" s="33"/>
      <c r="C21" s="33"/>
      <c r="D21" s="33"/>
      <c r="E21" s="33"/>
      <c r="F21" s="33"/>
      <c r="G21" s="33"/>
      <c r="H21" s="33"/>
      <c r="I21" s="33"/>
      <c r="J21" s="33"/>
      <c r="K21" s="33"/>
      <c r="L21" s="33"/>
      <c r="M21" s="33"/>
      <c r="N21" s="33"/>
      <c r="O21" s="8"/>
      <c r="Q21" s="8"/>
      <c r="R21" s="72" t="str">
        <f t="shared" si="1"/>
        <v>女性30</v>
      </c>
      <c r="S21" s="72">
        <f t="shared" si="0"/>
        <v>15</v>
      </c>
      <c r="T21" s="72" t="s">
        <v>80</v>
      </c>
      <c r="U21" s="75" t="s">
        <v>46</v>
      </c>
      <c r="V21" s="73">
        <v>30</v>
      </c>
      <c r="W21" s="72"/>
    </row>
    <row r="22" spans="1:23" x14ac:dyDescent="0.15">
      <c r="A22" s="5"/>
      <c r="B22" s="33"/>
      <c r="C22" s="33"/>
      <c r="D22" s="33"/>
      <c r="E22" s="231" t="s">
        <v>22</v>
      </c>
      <c r="F22" s="231"/>
      <c r="G22" s="233"/>
      <c r="H22" s="233"/>
      <c r="I22" s="233"/>
      <c r="J22" s="233"/>
      <c r="K22" s="233"/>
      <c r="L22" s="233"/>
      <c r="M22" s="233"/>
      <c r="N22" s="233"/>
      <c r="O22" s="235"/>
      <c r="Q22" s="8"/>
      <c r="R22" s="72" t="str">
        <f t="shared" si="1"/>
        <v>女性20</v>
      </c>
      <c r="S22" s="72">
        <f t="shared" si="0"/>
        <v>16</v>
      </c>
      <c r="T22" s="72" t="s">
        <v>81</v>
      </c>
      <c r="U22" s="75" t="s">
        <v>46</v>
      </c>
      <c r="V22" s="73">
        <v>20</v>
      </c>
      <c r="W22" s="72"/>
    </row>
    <row r="23" spans="1:23" x14ac:dyDescent="0.15">
      <c r="A23" s="5"/>
      <c r="B23" s="33"/>
      <c r="C23" s="33"/>
      <c r="D23" s="33"/>
      <c r="E23" s="232"/>
      <c r="F23" s="232"/>
      <c r="G23" s="234"/>
      <c r="H23" s="234"/>
      <c r="I23" s="234"/>
      <c r="J23" s="234"/>
      <c r="K23" s="234"/>
      <c r="L23" s="234"/>
      <c r="M23" s="234"/>
      <c r="N23" s="234"/>
      <c r="O23" s="236"/>
      <c r="Q23" s="8"/>
      <c r="R23" s="28" t="str">
        <f t="shared" si="1"/>
        <v>男性70</v>
      </c>
      <c r="S23" s="28">
        <f t="shared" si="0"/>
        <v>17</v>
      </c>
      <c r="T23" s="28" t="s">
        <v>82</v>
      </c>
      <c r="U23" s="28" t="s">
        <v>47</v>
      </c>
      <c r="V23" s="31">
        <v>70</v>
      </c>
      <c r="W23" s="28"/>
    </row>
    <row r="24" spans="1:23" ht="6" customHeight="1" x14ac:dyDescent="0.15">
      <c r="A24" s="6"/>
      <c r="B24" s="7"/>
      <c r="C24" s="7"/>
      <c r="D24" s="7"/>
      <c r="E24" s="7"/>
      <c r="F24" s="7"/>
      <c r="G24" s="7"/>
      <c r="H24" s="7"/>
      <c r="I24" s="7"/>
      <c r="J24" s="7"/>
      <c r="K24" s="7"/>
      <c r="L24" s="7"/>
      <c r="M24" s="7"/>
      <c r="N24" s="7"/>
      <c r="O24" s="9"/>
      <c r="Q24" s="8"/>
      <c r="R24" s="28" t="str">
        <f t="shared" si="1"/>
        <v>男性60</v>
      </c>
      <c r="S24" s="28">
        <f t="shared" si="0"/>
        <v>18</v>
      </c>
      <c r="T24" s="28" t="s">
        <v>83</v>
      </c>
      <c r="U24" s="28" t="s">
        <v>47</v>
      </c>
      <c r="V24" s="31">
        <v>60</v>
      </c>
      <c r="W24" s="28"/>
    </row>
    <row r="25" spans="1:23" ht="12" customHeight="1" x14ac:dyDescent="0.15">
      <c r="A25" s="4" t="s">
        <v>88</v>
      </c>
      <c r="B25" s="35"/>
      <c r="C25" s="35"/>
      <c r="D25" s="35"/>
      <c r="E25" s="35"/>
      <c r="F25" s="35"/>
      <c r="G25" s="35"/>
      <c r="H25" s="35"/>
      <c r="I25" s="35"/>
      <c r="J25" s="35"/>
      <c r="K25" s="35"/>
      <c r="L25" s="35"/>
      <c r="M25" s="35"/>
      <c r="N25" s="35"/>
      <c r="O25" s="12"/>
      <c r="Q25" s="8"/>
      <c r="R25" s="28" t="str">
        <f t="shared" ref="R25:R28" si="2">U25&amp;V25&amp;W25</f>
        <v>男性50</v>
      </c>
      <c r="S25" s="28">
        <f t="shared" si="0"/>
        <v>19</v>
      </c>
      <c r="T25" s="28" t="s">
        <v>84</v>
      </c>
      <c r="U25" s="28" t="s">
        <v>47</v>
      </c>
      <c r="V25" s="31">
        <v>50</v>
      </c>
      <c r="W25" s="28"/>
    </row>
    <row r="26" spans="1:23" ht="12" customHeight="1" x14ac:dyDescent="0.15">
      <c r="A26" s="4" t="s">
        <v>23</v>
      </c>
      <c r="B26" s="35"/>
      <c r="C26" s="35"/>
      <c r="D26" s="35"/>
      <c r="E26" s="35"/>
      <c r="F26" s="35"/>
      <c r="G26" s="35"/>
      <c r="H26" s="35"/>
      <c r="I26" s="35"/>
      <c r="J26" s="35"/>
      <c r="K26" s="35"/>
      <c r="L26" s="35"/>
      <c r="M26" s="35"/>
      <c r="N26" s="35"/>
      <c r="O26" s="12"/>
      <c r="Q26" s="8"/>
      <c r="R26" s="28" t="str">
        <f t="shared" si="2"/>
        <v>男性40</v>
      </c>
      <c r="S26" s="28">
        <f t="shared" si="0"/>
        <v>20</v>
      </c>
      <c r="T26" s="28" t="s">
        <v>85</v>
      </c>
      <c r="U26" s="28" t="s">
        <v>47</v>
      </c>
      <c r="V26" s="31">
        <v>40</v>
      </c>
      <c r="W26" s="28"/>
    </row>
    <row r="27" spans="1:23" ht="12" customHeight="1" x14ac:dyDescent="0.15">
      <c r="A27" s="4" t="s">
        <v>24</v>
      </c>
      <c r="B27" s="35"/>
      <c r="C27" s="35"/>
      <c r="D27" s="35"/>
      <c r="E27" s="35"/>
      <c r="F27" s="35"/>
      <c r="G27" s="35"/>
      <c r="H27" s="35"/>
      <c r="I27" s="35"/>
      <c r="J27" s="35"/>
      <c r="K27" s="35"/>
      <c r="L27" s="35"/>
      <c r="M27" s="35"/>
      <c r="N27" s="35"/>
      <c r="O27" s="12"/>
      <c r="Q27" s="8"/>
      <c r="R27" s="28" t="str">
        <f t="shared" si="2"/>
        <v>男性30</v>
      </c>
      <c r="S27" s="28">
        <f t="shared" si="0"/>
        <v>21</v>
      </c>
      <c r="T27" s="28" t="s">
        <v>86</v>
      </c>
      <c r="U27" s="28" t="s">
        <v>47</v>
      </c>
      <c r="V27" s="31">
        <v>30</v>
      </c>
      <c r="W27" s="28"/>
    </row>
    <row r="28" spans="1:23" ht="12" customHeight="1" x14ac:dyDescent="0.15">
      <c r="A28" s="4" t="s">
        <v>25</v>
      </c>
      <c r="B28" s="35"/>
      <c r="C28" s="35"/>
      <c r="D28" s="35"/>
      <c r="E28" s="35"/>
      <c r="F28" s="35"/>
      <c r="G28" s="35"/>
      <c r="H28" s="35"/>
      <c r="I28" s="35"/>
      <c r="J28" s="35"/>
      <c r="K28" s="35"/>
      <c r="L28" s="35"/>
      <c r="M28" s="35"/>
      <c r="N28" s="35"/>
      <c r="O28" s="12"/>
      <c r="Q28" s="8"/>
      <c r="R28" s="28" t="str">
        <f t="shared" si="2"/>
        <v>男性20</v>
      </c>
      <c r="S28" s="28">
        <f t="shared" si="0"/>
        <v>22</v>
      </c>
      <c r="T28" s="28" t="s">
        <v>87</v>
      </c>
      <c r="U28" s="28" t="s">
        <v>47</v>
      </c>
      <c r="V28" s="31">
        <v>20</v>
      </c>
      <c r="W28" s="28"/>
    </row>
    <row r="29" spans="1:23" ht="12" customHeight="1" x14ac:dyDescent="0.15">
      <c r="A29" s="4" t="s">
        <v>26</v>
      </c>
      <c r="B29" s="35"/>
      <c r="C29" s="35"/>
      <c r="D29" s="35"/>
      <c r="E29" s="35"/>
      <c r="F29" s="35"/>
      <c r="G29" s="35"/>
      <c r="H29" s="35"/>
      <c r="I29" s="35"/>
      <c r="J29" s="35"/>
      <c r="K29" s="35"/>
      <c r="L29" s="35"/>
      <c r="M29" s="35"/>
      <c r="N29" s="35"/>
      <c r="O29" s="12"/>
      <c r="Q29" s="8"/>
      <c r="R29" s="28"/>
      <c r="S29" s="28"/>
      <c r="T29" s="28"/>
      <c r="U29" s="28"/>
      <c r="V29" s="31"/>
      <c r="W29" s="28"/>
    </row>
    <row r="30" spans="1:23" ht="12" customHeight="1" x14ac:dyDescent="0.15">
      <c r="A30" s="4" t="s">
        <v>27</v>
      </c>
      <c r="B30" s="35"/>
      <c r="C30" s="35"/>
      <c r="D30" s="35"/>
      <c r="E30" s="35"/>
      <c r="F30" s="35"/>
      <c r="G30" s="35"/>
      <c r="H30" s="35"/>
      <c r="I30" s="35"/>
      <c r="J30" s="35"/>
      <c r="K30" s="35"/>
      <c r="L30" s="35"/>
      <c r="M30" s="35"/>
      <c r="N30" s="35"/>
      <c r="O30" s="12"/>
    </row>
    <row r="31" spans="1:23" ht="12" customHeight="1" x14ac:dyDescent="0.15">
      <c r="A31" s="4" t="s">
        <v>28</v>
      </c>
      <c r="B31" s="35"/>
      <c r="C31" s="35"/>
      <c r="D31" s="35"/>
      <c r="E31" s="35"/>
      <c r="F31" s="35"/>
      <c r="G31" s="35"/>
      <c r="H31" s="35"/>
      <c r="I31" s="35"/>
      <c r="J31" s="35"/>
      <c r="K31" s="35"/>
      <c r="L31" s="35"/>
      <c r="M31" s="35"/>
      <c r="N31" s="35"/>
      <c r="O31" s="12"/>
    </row>
    <row r="32" spans="1:23" ht="12" customHeight="1" x14ac:dyDescent="0.15">
      <c r="A32" s="13" t="s">
        <v>29</v>
      </c>
      <c r="B32" s="14"/>
      <c r="C32" s="14"/>
      <c r="D32" s="14"/>
      <c r="E32" s="14"/>
      <c r="F32" s="14"/>
      <c r="G32" s="14"/>
      <c r="H32" s="14"/>
      <c r="I32" s="14"/>
      <c r="J32" s="14"/>
      <c r="K32" s="14"/>
      <c r="L32" s="14"/>
      <c r="M32" s="14"/>
      <c r="N32" s="14"/>
      <c r="O32" s="15"/>
    </row>
    <row r="33" spans="1:22" ht="12" customHeight="1" x14ac:dyDescent="0.15">
      <c r="A33" s="16"/>
      <c r="B33" s="16"/>
      <c r="C33" s="16"/>
      <c r="D33" s="16"/>
      <c r="E33" s="16"/>
      <c r="F33" s="237" t="s">
        <v>30</v>
      </c>
      <c r="G33" s="16"/>
      <c r="H33" s="16"/>
      <c r="I33" s="16"/>
      <c r="J33" s="16"/>
      <c r="K33" s="16"/>
      <c r="L33" s="16"/>
      <c r="M33" s="16"/>
      <c r="N33" s="16"/>
      <c r="O33" s="16"/>
    </row>
    <row r="34" spans="1:22" ht="12" customHeight="1" x14ac:dyDescent="0.15">
      <c r="A34" s="17"/>
      <c r="B34" s="18"/>
      <c r="C34" s="18"/>
      <c r="D34" s="18"/>
      <c r="E34" s="18"/>
      <c r="F34" s="238"/>
      <c r="G34" s="18"/>
      <c r="H34" s="18"/>
      <c r="I34" s="18"/>
      <c r="J34" s="18"/>
      <c r="K34" s="18"/>
      <c r="L34" s="18"/>
      <c r="M34" s="18"/>
      <c r="N34" s="18"/>
      <c r="O34" s="18"/>
    </row>
    <row r="35" spans="1:22" ht="9.9499999999999993" customHeight="1" x14ac:dyDescent="0.15">
      <c r="E35" s="238" t="s">
        <v>31</v>
      </c>
      <c r="F35" s="238"/>
      <c r="G35" s="238"/>
      <c r="H35" s="25"/>
      <c r="I35" s="25"/>
      <c r="J35" s="25"/>
      <c r="K35" s="25"/>
      <c r="L35" s="25"/>
    </row>
    <row r="36" spans="1:22" ht="9.9499999999999993" customHeight="1" x14ac:dyDescent="0.15">
      <c r="E36" s="238"/>
      <c r="F36" s="238"/>
      <c r="G36" s="238"/>
      <c r="H36" s="25"/>
      <c r="I36" s="25"/>
      <c r="J36" s="25"/>
      <c r="K36" s="25"/>
      <c r="L36" s="25"/>
    </row>
    <row r="37" spans="1:22" ht="15" customHeight="1" x14ac:dyDescent="0.15">
      <c r="A37" s="160"/>
      <c r="B37" s="160"/>
      <c r="C37" s="160"/>
      <c r="D37" s="160"/>
      <c r="E37" s="160"/>
      <c r="F37" s="160"/>
      <c r="G37" s="52"/>
      <c r="H37" s="52"/>
      <c r="I37" s="52"/>
      <c r="J37" s="52"/>
      <c r="K37" s="52"/>
      <c r="L37" s="52"/>
      <c r="M37" s="52"/>
      <c r="N37" s="52"/>
      <c r="O37" s="52"/>
      <c r="Q37" s="162"/>
      <c r="R37" s="162"/>
      <c r="S37" s="162"/>
      <c r="T37" s="162"/>
      <c r="U37" s="162"/>
      <c r="V37" s="162"/>
    </row>
    <row r="38" spans="1:22" ht="36" customHeight="1" x14ac:dyDescent="0.15">
      <c r="A38" s="161"/>
      <c r="B38" s="161"/>
      <c r="C38" s="161"/>
      <c r="D38" s="161"/>
      <c r="E38" s="161"/>
      <c r="F38" s="161"/>
      <c r="G38" s="51"/>
      <c r="H38" s="51"/>
      <c r="I38" s="51"/>
      <c r="J38" s="51"/>
      <c r="K38" s="51"/>
      <c r="L38" s="51"/>
      <c r="M38" s="51"/>
      <c r="N38" s="51"/>
      <c r="O38" s="51"/>
      <c r="Q38" s="24"/>
      <c r="R38" s="24"/>
      <c r="S38" s="24"/>
      <c r="T38" s="26"/>
      <c r="U38" s="24"/>
      <c r="V38" s="24"/>
    </row>
    <row r="39" spans="1:22" ht="19.5" customHeight="1" x14ac:dyDescent="0.15">
      <c r="A39" s="252" t="s">
        <v>52</v>
      </c>
      <c r="B39" s="253"/>
      <c r="C39" s="253"/>
      <c r="D39" s="253"/>
      <c r="E39" s="253"/>
      <c r="F39" s="253"/>
      <c r="G39" s="253"/>
      <c r="H39" s="253"/>
      <c r="I39" s="253"/>
      <c r="J39" s="253"/>
      <c r="K39" s="253"/>
      <c r="L39" s="253"/>
      <c r="M39" s="253"/>
      <c r="N39" s="253"/>
      <c r="O39" s="253"/>
    </row>
    <row r="40" spans="1:22" ht="20.100000000000001" customHeight="1" x14ac:dyDescent="0.15">
      <c r="A40" s="2" t="s">
        <v>32</v>
      </c>
      <c r="B40" s="3"/>
      <c r="C40" s="3" t="s">
        <v>1</v>
      </c>
      <c r="D40" s="3"/>
      <c r="E40" s="3"/>
      <c r="F40" s="3"/>
      <c r="G40" s="3"/>
      <c r="H40" s="3"/>
      <c r="I40" s="3"/>
      <c r="J40" s="3"/>
      <c r="K40" s="3"/>
      <c r="L40" s="3"/>
      <c r="M40" s="3"/>
      <c r="N40" s="3"/>
      <c r="O40" s="3"/>
    </row>
    <row r="41" spans="1:22" ht="16.5" x14ac:dyDescent="0.15">
      <c r="A41" s="19"/>
      <c r="B41" s="20"/>
      <c r="C41" s="20"/>
      <c r="D41" s="20"/>
      <c r="E41" s="20"/>
      <c r="F41" s="20"/>
      <c r="G41" s="20"/>
      <c r="H41" s="20"/>
      <c r="I41" s="20"/>
      <c r="J41" s="20"/>
      <c r="K41" s="20"/>
      <c r="L41" s="20"/>
      <c r="M41" s="20"/>
      <c r="N41" s="20"/>
      <c r="O41" s="20"/>
    </row>
    <row r="42" spans="1:22" x14ac:dyDescent="0.15">
      <c r="A42" s="36" t="s">
        <v>2</v>
      </c>
      <c r="B42" s="254" t="str">
        <f>IF(B5&lt;&gt;"",B5,"")</f>
        <v/>
      </c>
      <c r="C42" s="254"/>
      <c r="D42" s="254"/>
      <c r="E42" s="254"/>
      <c r="F42" s="37" t="s">
        <v>38</v>
      </c>
      <c r="G42" s="255" t="s">
        <v>3</v>
      </c>
      <c r="H42" s="256"/>
      <c r="I42" s="256"/>
      <c r="J42" s="256"/>
      <c r="K42" s="256"/>
      <c r="L42" s="256"/>
      <c r="M42" s="257"/>
      <c r="N42" s="255" t="s">
        <v>39</v>
      </c>
      <c r="O42" s="257"/>
    </row>
    <row r="43" spans="1:22" ht="15.75" customHeight="1" x14ac:dyDescent="0.15">
      <c r="A43" s="38" t="s">
        <v>4</v>
      </c>
      <c r="B43" s="239" t="str">
        <f>IF(B6&lt;&gt;"",B6,"")</f>
        <v/>
      </c>
      <c r="C43" s="239"/>
      <c r="D43" s="239"/>
      <c r="E43" s="239"/>
      <c r="F43" s="241">
        <f>F6</f>
        <v>0</v>
      </c>
      <c r="G43" s="39" t="s">
        <v>5</v>
      </c>
      <c r="H43" s="40" t="str">
        <f>IF(H6&lt;&gt;"",H6,"")</f>
        <v/>
      </c>
      <c r="I43" s="41" t="s">
        <v>33</v>
      </c>
      <c r="J43" s="41" t="str">
        <f>IF(J6&lt;&gt;"",J6,"")</f>
        <v/>
      </c>
      <c r="K43" s="41" t="s">
        <v>37</v>
      </c>
      <c r="L43" s="41" t="str">
        <f>IF(L6&lt;&gt;"",L6,"")</f>
        <v/>
      </c>
      <c r="M43" s="42" t="s">
        <v>35</v>
      </c>
      <c r="N43" s="43" t="str">
        <f>IF(N6&lt;&gt;"",N6,"")</f>
        <v/>
      </c>
      <c r="O43" s="44" t="str">
        <f>IF(O6&lt;&gt;"",O6,"")</f>
        <v/>
      </c>
    </row>
    <row r="44" spans="1:22" ht="15.75" customHeight="1" x14ac:dyDescent="0.15">
      <c r="A44" s="45"/>
      <c r="B44" s="240"/>
      <c r="C44" s="240"/>
      <c r="D44" s="240"/>
      <c r="E44" s="240"/>
      <c r="F44" s="241"/>
      <c r="G44" s="39" t="s">
        <v>6</v>
      </c>
      <c r="H44" s="242" t="str">
        <f>H7</f>
        <v/>
      </c>
      <c r="I44" s="242"/>
      <c r="J44" s="242"/>
      <c r="K44" s="242"/>
      <c r="L44" s="242"/>
      <c r="M44" s="243"/>
      <c r="N44" s="244" t="str">
        <f>N7</f>
        <v/>
      </c>
      <c r="O44" s="245"/>
    </row>
    <row r="45" spans="1:22" ht="15.75" customHeight="1" x14ac:dyDescent="0.15">
      <c r="A45" s="38" t="s">
        <v>7</v>
      </c>
      <c r="B45" s="46"/>
      <c r="C45" s="248" t="str">
        <f>IF(C8&lt;&gt;"",C8,"")</f>
        <v/>
      </c>
      <c r="D45" s="248"/>
      <c r="E45" s="248"/>
      <c r="F45" s="249"/>
      <c r="G45" s="258" t="s">
        <v>8</v>
      </c>
      <c r="H45" s="242" t="str">
        <f>H8</f>
        <v/>
      </c>
      <c r="I45" s="242"/>
      <c r="J45" s="242"/>
      <c r="K45" s="242"/>
      <c r="L45" s="242"/>
      <c r="M45" s="243"/>
      <c r="N45" s="244"/>
      <c r="O45" s="245"/>
    </row>
    <row r="46" spans="1:22" ht="12" customHeight="1" x14ac:dyDescent="0.15">
      <c r="A46" s="47"/>
      <c r="B46" s="48"/>
      <c r="C46" s="250"/>
      <c r="D46" s="250"/>
      <c r="E46" s="250"/>
      <c r="F46" s="251"/>
      <c r="G46" s="259"/>
      <c r="H46" s="260"/>
      <c r="I46" s="260"/>
      <c r="J46" s="260"/>
      <c r="K46" s="260"/>
      <c r="L46" s="260"/>
      <c r="M46" s="261"/>
      <c r="N46" s="246"/>
      <c r="O46" s="247"/>
    </row>
    <row r="47" spans="1:22" x14ac:dyDescent="0.15">
      <c r="A47" s="36" t="s">
        <v>9</v>
      </c>
      <c r="B47" s="262" t="str">
        <f>IF(B10&lt;&gt;"",B10,"")</f>
        <v/>
      </c>
      <c r="C47" s="262"/>
      <c r="D47" s="262"/>
      <c r="E47" s="262"/>
      <c r="F47" s="263"/>
      <c r="G47" s="264" t="s">
        <v>11</v>
      </c>
      <c r="H47" s="265"/>
      <c r="I47" s="265"/>
      <c r="J47" s="265"/>
      <c r="K47" s="265"/>
      <c r="L47" s="265"/>
      <c r="M47" s="266"/>
      <c r="N47" s="49" t="s">
        <v>10</v>
      </c>
      <c r="O47" s="50"/>
    </row>
    <row r="48" spans="1:22" ht="19.5" x14ac:dyDescent="0.15">
      <c r="A48" s="267" t="s">
        <v>36</v>
      </c>
      <c r="B48" s="268"/>
      <c r="C48" s="268"/>
      <c r="D48" s="268"/>
      <c r="E48" s="268"/>
      <c r="F48" s="269"/>
      <c r="G48" s="270" t="str">
        <f>IF(G11&lt;&gt;"",G11,"")</f>
        <v/>
      </c>
      <c r="H48" s="271"/>
      <c r="I48" s="271"/>
      <c r="J48" s="271"/>
      <c r="K48" s="271"/>
      <c r="L48" s="271"/>
      <c r="M48" s="272"/>
      <c r="N48" s="273" t="s">
        <v>12</v>
      </c>
      <c r="O48" s="274"/>
    </row>
    <row r="49" spans="1:15" ht="15.75" customHeight="1" x14ac:dyDescent="0.15">
      <c r="A49" s="275" t="str">
        <f>IF(A12&lt;&gt;"",A12,"")</f>
        <v/>
      </c>
      <c r="B49" s="276"/>
      <c r="C49" s="276"/>
      <c r="D49" s="276"/>
      <c r="E49" s="276"/>
      <c r="F49" s="277"/>
      <c r="G49" s="281" t="s">
        <v>13</v>
      </c>
      <c r="H49" s="282"/>
      <c r="I49" s="282"/>
      <c r="J49" s="282"/>
      <c r="K49" s="282"/>
      <c r="L49" s="282"/>
      <c r="M49" s="283"/>
      <c r="N49" s="284" t="str">
        <f>IF(N12&lt;&gt;"",N12,"")</f>
        <v/>
      </c>
      <c r="O49" s="285"/>
    </row>
    <row r="50" spans="1:15" ht="16.5" customHeight="1" x14ac:dyDescent="0.15">
      <c r="A50" s="278"/>
      <c r="B50" s="279"/>
      <c r="C50" s="279"/>
      <c r="D50" s="279"/>
      <c r="E50" s="279"/>
      <c r="F50" s="280"/>
      <c r="G50" s="288" t="str">
        <f>IF(G13&lt;&gt;"",G13,"")</f>
        <v/>
      </c>
      <c r="H50" s="289"/>
      <c r="I50" s="289"/>
      <c r="J50" s="289"/>
      <c r="K50" s="289"/>
      <c r="L50" s="289"/>
      <c r="M50" s="290"/>
      <c r="N50" s="286"/>
      <c r="O50" s="287"/>
    </row>
    <row r="51" spans="1:15" s="11" customFormat="1" ht="12" customHeight="1" x14ac:dyDescent="0.15">
      <c r="A51" s="21" t="s">
        <v>23</v>
      </c>
      <c r="B51" s="22"/>
      <c r="C51" s="22"/>
      <c r="D51" s="22"/>
      <c r="E51" s="22"/>
      <c r="F51" s="22"/>
      <c r="G51" s="22"/>
      <c r="H51" s="22"/>
      <c r="I51" s="22"/>
      <c r="J51" s="22"/>
      <c r="K51" s="22"/>
      <c r="L51" s="22"/>
      <c r="M51" s="22"/>
      <c r="N51" s="22"/>
      <c r="O51" s="23"/>
    </row>
    <row r="52" spans="1:15" s="11" customFormat="1" ht="12" customHeight="1" x14ac:dyDescent="0.15">
      <c r="A52" s="4" t="s">
        <v>24</v>
      </c>
      <c r="B52" s="35"/>
      <c r="C52" s="35"/>
      <c r="D52" s="35"/>
      <c r="E52" s="35"/>
      <c r="F52" s="35"/>
      <c r="G52" s="35"/>
      <c r="H52" s="35"/>
      <c r="I52" s="35"/>
      <c r="J52" s="35"/>
      <c r="K52" s="35"/>
      <c r="L52" s="35"/>
      <c r="M52" s="35"/>
      <c r="N52" s="35"/>
      <c r="O52" s="12"/>
    </row>
    <row r="53" spans="1:15" s="11" customFormat="1" ht="12" customHeight="1" x14ac:dyDescent="0.15">
      <c r="A53" s="4" t="s">
        <v>25</v>
      </c>
      <c r="B53" s="35"/>
      <c r="C53" s="35"/>
      <c r="D53" s="35"/>
      <c r="E53" s="35"/>
      <c r="F53" s="35"/>
      <c r="G53" s="35"/>
      <c r="H53" s="35"/>
      <c r="I53" s="35"/>
      <c r="J53" s="35"/>
      <c r="K53" s="35"/>
      <c r="L53" s="35"/>
      <c r="M53" s="35"/>
      <c r="N53" s="35"/>
      <c r="O53" s="12"/>
    </row>
    <row r="54" spans="1:15" s="11" customFormat="1" ht="12" customHeight="1" x14ac:dyDescent="0.15">
      <c r="A54" s="4" t="s">
        <v>26</v>
      </c>
      <c r="B54" s="35"/>
      <c r="C54" s="35"/>
      <c r="D54" s="35"/>
      <c r="E54" s="35"/>
      <c r="F54" s="35"/>
      <c r="G54" s="35"/>
      <c r="H54" s="35"/>
      <c r="I54" s="35"/>
      <c r="J54" s="35"/>
      <c r="K54" s="35"/>
      <c r="L54" s="35"/>
      <c r="M54" s="35"/>
      <c r="N54" s="35"/>
      <c r="O54" s="12"/>
    </row>
    <row r="55" spans="1:15" s="11" customFormat="1" ht="12" customHeight="1" x14ac:dyDescent="0.15">
      <c r="A55" s="4" t="s">
        <v>27</v>
      </c>
      <c r="B55" s="35"/>
      <c r="C55" s="35"/>
      <c r="D55" s="35"/>
      <c r="E55" s="35"/>
      <c r="F55" s="35"/>
      <c r="G55" s="35"/>
      <c r="H55" s="35"/>
      <c r="I55" s="35"/>
      <c r="J55" s="35"/>
      <c r="K55" s="35"/>
      <c r="L55" s="35"/>
      <c r="M55" s="35"/>
      <c r="N55" s="35"/>
      <c r="O55" s="12"/>
    </row>
    <row r="56" spans="1:15" s="11" customFormat="1" ht="12" customHeight="1" x14ac:dyDescent="0.15">
      <c r="A56" s="4" t="s">
        <v>28</v>
      </c>
      <c r="B56" s="35"/>
      <c r="C56" s="35"/>
      <c r="D56" s="35"/>
      <c r="E56" s="35"/>
      <c r="F56" s="35"/>
      <c r="G56" s="35"/>
      <c r="H56" s="35"/>
      <c r="I56" s="35"/>
      <c r="J56" s="35"/>
      <c r="K56" s="35"/>
      <c r="L56" s="35"/>
      <c r="M56" s="35"/>
      <c r="N56" s="35"/>
      <c r="O56" s="12"/>
    </row>
    <row r="57" spans="1:15" s="11" customFormat="1" ht="12" customHeight="1" x14ac:dyDescent="0.15">
      <c r="A57" s="13" t="s">
        <v>29</v>
      </c>
      <c r="B57" s="14"/>
      <c r="C57" s="14"/>
      <c r="D57" s="14"/>
      <c r="E57" s="14"/>
      <c r="F57" s="14"/>
      <c r="G57" s="14"/>
      <c r="H57" s="14"/>
      <c r="I57" s="14"/>
      <c r="J57" s="14"/>
      <c r="K57" s="14"/>
      <c r="L57" s="14"/>
      <c r="M57" s="14"/>
      <c r="N57" s="14"/>
      <c r="O57" s="15"/>
    </row>
  </sheetData>
  <sheetProtection password="9E2F" sheet="1" objects="1" scenarios="1"/>
  <mergeCells count="61">
    <mergeCell ref="A49:F50"/>
    <mergeCell ref="G49:M49"/>
    <mergeCell ref="N49:O50"/>
    <mergeCell ref="G50:M50"/>
    <mergeCell ref="B47:F47"/>
    <mergeCell ref="G47:M47"/>
    <mergeCell ref="A48:F48"/>
    <mergeCell ref="G48:M48"/>
    <mergeCell ref="N48:O48"/>
    <mergeCell ref="Q37:V37"/>
    <mergeCell ref="A39:O39"/>
    <mergeCell ref="B42:E42"/>
    <mergeCell ref="G42:M42"/>
    <mergeCell ref="N42:O42"/>
    <mergeCell ref="A37:F38"/>
    <mergeCell ref="B43:E44"/>
    <mergeCell ref="F43:F44"/>
    <mergeCell ref="H44:M44"/>
    <mergeCell ref="N44:O46"/>
    <mergeCell ref="C45:F46"/>
    <mergeCell ref="G45:G46"/>
    <mergeCell ref="H45:M46"/>
    <mergeCell ref="E22:F23"/>
    <mergeCell ref="G22:N23"/>
    <mergeCell ref="O22:O23"/>
    <mergeCell ref="F33:F34"/>
    <mergeCell ref="E35:G36"/>
    <mergeCell ref="A17:B17"/>
    <mergeCell ref="C17:E17"/>
    <mergeCell ref="H17:J17"/>
    <mergeCell ref="K17:O17"/>
    <mergeCell ref="A19:F19"/>
    <mergeCell ref="G19:O19"/>
    <mergeCell ref="A14:A15"/>
    <mergeCell ref="B14:C14"/>
    <mergeCell ref="D14:F14"/>
    <mergeCell ref="G14:H15"/>
    <mergeCell ref="I14:O15"/>
    <mergeCell ref="B15:F15"/>
    <mergeCell ref="A12:F13"/>
    <mergeCell ref="G12:M12"/>
    <mergeCell ref="N12:O13"/>
    <mergeCell ref="G13:M13"/>
    <mergeCell ref="B6:E7"/>
    <mergeCell ref="F6:F7"/>
    <mergeCell ref="H7:M7"/>
    <mergeCell ref="N7:O9"/>
    <mergeCell ref="C8:F9"/>
    <mergeCell ref="G8:G9"/>
    <mergeCell ref="H8:M9"/>
    <mergeCell ref="B10:F10"/>
    <mergeCell ref="G10:M10"/>
    <mergeCell ref="A11:F11"/>
    <mergeCell ref="G11:M11"/>
    <mergeCell ref="N11:O11"/>
    <mergeCell ref="A1:F2"/>
    <mergeCell ref="Q1:V1"/>
    <mergeCell ref="A3:O3"/>
    <mergeCell ref="B5:E5"/>
    <mergeCell ref="G5:M5"/>
    <mergeCell ref="N5:O5"/>
  </mergeCells>
  <phoneticPr fontId="1"/>
  <dataValidations count="3">
    <dataValidation type="list" allowBlank="1" showInputMessage="1" showErrorMessage="1" sqref="O6">
      <formula1>IF(AND(1&lt;=P7,P7&lt;=6),$P$5:$Q$5,$P$4:$Q$4)</formula1>
    </dataValidation>
    <dataValidation type="list" allowBlank="1" showInputMessage="1" showErrorMessage="1" sqref="O43">
      <formula1>IF(AND(1&lt;=P44,P44&lt;=6),$P$5:$Q$5,$P$5)</formula1>
    </dataValidation>
    <dataValidation type="list" allowBlank="1" showInputMessage="1" showErrorMessage="1" sqref="F6:F7 F43:F44">
      <formula1>"男性,女性"</formula1>
    </dataValidation>
  </dataValidations>
  <pageMargins left="0.39370078740157483" right="0.19685039370078741" top="0.19685039370078741" bottom="0.19685039370078741" header="0" footer="0"/>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W57"/>
  <sheetViews>
    <sheetView view="pageBreakPreview" zoomScaleNormal="85" zoomScaleSheetLayoutView="100" workbookViewId="0">
      <selection activeCell="G7" sqref="G7"/>
    </sheetView>
  </sheetViews>
  <sheetFormatPr defaultColWidth="9" defaultRowHeight="15.75" x14ac:dyDescent="0.15"/>
  <cols>
    <col min="1" max="6" width="9" style="110"/>
    <col min="7" max="7" width="7.125" style="110" customWidth="1"/>
    <col min="8" max="8" width="6.125" style="110" customWidth="1"/>
    <col min="9" max="9" width="2.625" style="110" customWidth="1"/>
    <col min="10" max="10" width="3.375" style="110" customWidth="1"/>
    <col min="11" max="11" width="2.625" style="110" customWidth="1"/>
    <col min="12" max="12" width="3.375" style="110" customWidth="1"/>
    <col min="13" max="13" width="2.625" style="110" customWidth="1"/>
    <col min="14" max="15" width="9" style="110" customWidth="1"/>
    <col min="16" max="17" width="9" style="110" hidden="1" customWidth="1"/>
    <col min="18" max="18" width="20.625" style="110" hidden="1" customWidth="1"/>
    <col min="19" max="19" width="9" style="110" hidden="1" customWidth="1"/>
    <col min="20" max="20" width="20.625" style="110" hidden="1" customWidth="1"/>
    <col min="21" max="22" width="10.25" style="110" hidden="1" customWidth="1"/>
    <col min="23" max="23" width="9" style="110" hidden="1" customWidth="1"/>
    <col min="24" max="16384" width="9" style="110"/>
  </cols>
  <sheetData>
    <row r="1" spans="1:23" ht="15" customHeight="1" x14ac:dyDescent="0.15">
      <c r="A1" s="396"/>
      <c r="B1" s="396"/>
      <c r="C1" s="396"/>
      <c r="D1" s="396"/>
      <c r="E1" s="396"/>
      <c r="F1" s="396"/>
      <c r="G1" s="109"/>
      <c r="H1" s="109"/>
      <c r="I1" s="109"/>
      <c r="J1" s="109"/>
      <c r="K1" s="109"/>
      <c r="L1" s="109"/>
      <c r="M1" s="109"/>
      <c r="N1" s="109"/>
      <c r="O1" s="109"/>
      <c r="Q1" s="310"/>
      <c r="R1" s="310"/>
      <c r="S1" s="310"/>
      <c r="T1" s="310"/>
      <c r="U1" s="310"/>
      <c r="V1" s="310"/>
    </row>
    <row r="2" spans="1:23" ht="36" customHeight="1" x14ac:dyDescent="0.15">
      <c r="A2" s="397"/>
      <c r="B2" s="397"/>
      <c r="C2" s="397"/>
      <c r="D2" s="397"/>
      <c r="E2" s="397"/>
      <c r="F2" s="397"/>
      <c r="G2" s="111"/>
      <c r="H2" s="111"/>
      <c r="I2" s="111"/>
      <c r="J2" s="111"/>
      <c r="K2" s="111"/>
      <c r="L2" s="111"/>
      <c r="M2" s="111"/>
      <c r="N2" s="111"/>
      <c r="O2" s="111"/>
      <c r="Q2" s="112" t="s">
        <v>61</v>
      </c>
      <c r="R2" s="112"/>
      <c r="S2" s="112"/>
      <c r="T2" s="112"/>
      <c r="U2" s="112"/>
      <c r="V2" s="112"/>
    </row>
    <row r="3" spans="1:23" ht="20.100000000000001" customHeight="1" x14ac:dyDescent="0.15">
      <c r="A3" s="294" t="s">
        <v>51</v>
      </c>
      <c r="B3" s="295"/>
      <c r="C3" s="295"/>
      <c r="D3" s="295"/>
      <c r="E3" s="295"/>
      <c r="F3" s="295"/>
      <c r="G3" s="295"/>
      <c r="H3" s="295"/>
      <c r="I3" s="295"/>
      <c r="J3" s="295"/>
      <c r="K3" s="295"/>
      <c r="L3" s="295"/>
      <c r="M3" s="295"/>
      <c r="N3" s="295"/>
      <c r="O3" s="295"/>
    </row>
    <row r="4" spans="1:23" ht="20.100000000000001" customHeight="1" x14ac:dyDescent="0.15">
      <c r="A4" s="81" t="s">
        <v>0</v>
      </c>
      <c r="B4" s="82"/>
      <c r="C4" s="82" t="s">
        <v>89</v>
      </c>
      <c r="D4" s="82"/>
      <c r="E4" s="82"/>
      <c r="F4" s="82"/>
      <c r="G4" s="82"/>
      <c r="H4" s="82"/>
      <c r="I4" s="82"/>
      <c r="J4" s="82"/>
      <c r="K4" s="82"/>
      <c r="L4" s="82"/>
      <c r="M4" s="82"/>
      <c r="N4" s="82"/>
      <c r="O4" s="82"/>
      <c r="R4" s="113" t="s">
        <v>50</v>
      </c>
    </row>
    <row r="5" spans="1:23" x14ac:dyDescent="0.15">
      <c r="A5" s="83" t="s">
        <v>2</v>
      </c>
      <c r="B5" s="296" t="s">
        <v>90</v>
      </c>
      <c r="C5" s="296"/>
      <c r="D5" s="296"/>
      <c r="E5" s="296"/>
      <c r="F5" s="84" t="s">
        <v>38</v>
      </c>
      <c r="G5" s="297" t="s">
        <v>3</v>
      </c>
      <c r="H5" s="298"/>
      <c r="I5" s="298"/>
      <c r="J5" s="298"/>
      <c r="K5" s="298"/>
      <c r="L5" s="298"/>
      <c r="M5" s="299"/>
      <c r="N5" s="297" t="s">
        <v>39</v>
      </c>
      <c r="O5" s="299"/>
      <c r="P5" s="110" t="s">
        <v>62</v>
      </c>
      <c r="Q5" s="114"/>
      <c r="R5" s="115" t="str">
        <f>F6&amp;IF(AND(1&lt;=P7,P7&lt;=3),1,IF(AND(4&lt;=P7,P7&lt;=6),4,IF(AND(7&lt;=P7,P7&lt;=9),7,IF(AND(30&lt;=P9,P9&lt;=69),ROUNDDOWN(P9,-1),IF(AND(70&lt;=P9,P9&lt;=90),70,IF(P9&lt;=29,20,))))))&amp;O6</f>
        <v>女性1〇</v>
      </c>
      <c r="S5" s="114" t="s">
        <v>42</v>
      </c>
      <c r="T5" s="114"/>
    </row>
    <row r="6" spans="1:23" ht="15.75" customHeight="1" x14ac:dyDescent="0.15">
      <c r="A6" s="85" t="s">
        <v>4</v>
      </c>
      <c r="B6" s="300" t="s">
        <v>64</v>
      </c>
      <c r="C6" s="300"/>
      <c r="D6" s="300"/>
      <c r="E6" s="300"/>
      <c r="F6" s="302" t="s">
        <v>45</v>
      </c>
      <c r="G6" s="86" t="s">
        <v>5</v>
      </c>
      <c r="H6" s="87">
        <v>2018</v>
      </c>
      <c r="I6" s="88" t="s">
        <v>33</v>
      </c>
      <c r="J6" s="89">
        <v>1</v>
      </c>
      <c r="K6" s="88" t="s">
        <v>37</v>
      </c>
      <c r="L6" s="89">
        <v>27</v>
      </c>
      <c r="M6" s="90" t="s">
        <v>35</v>
      </c>
      <c r="N6" s="91" t="str">
        <f>IF(AND(1&lt;=P7,P7&lt;=6),"トライアル","")</f>
        <v>トライアル</v>
      </c>
      <c r="O6" s="92" t="s">
        <v>41</v>
      </c>
      <c r="Q6" s="108"/>
      <c r="R6" s="113" t="s">
        <v>49</v>
      </c>
      <c r="S6" s="113" t="s">
        <v>43</v>
      </c>
      <c r="T6" s="113"/>
      <c r="U6" s="113" t="s">
        <v>38</v>
      </c>
      <c r="V6" s="113" t="s">
        <v>48</v>
      </c>
      <c r="W6" s="113" t="s">
        <v>44</v>
      </c>
    </row>
    <row r="7" spans="1:23" ht="15.75" customHeight="1" x14ac:dyDescent="0.15">
      <c r="A7" s="93"/>
      <c r="B7" s="301"/>
      <c r="C7" s="301"/>
      <c r="D7" s="301"/>
      <c r="E7" s="301"/>
      <c r="F7" s="303"/>
      <c r="G7" s="86" t="s">
        <v>6</v>
      </c>
      <c r="H7" s="304" t="str">
        <f>IF(AND(1&lt;=P7,P7&lt;=6),"小学"&amp;P7&amp;"年生",IF(AND(7&lt;=P7,P7&lt;=9),"中学"&amp;P7-6&amp;"年生", ""))</f>
        <v>小学1年生</v>
      </c>
      <c r="I7" s="304"/>
      <c r="J7" s="304"/>
      <c r="K7" s="304"/>
      <c r="L7" s="304"/>
      <c r="M7" s="305"/>
      <c r="N7" s="341">
        <f>IFERROR(VLOOKUP(R5,R7:S28,2,FALSE),"")</f>
        <v>1</v>
      </c>
      <c r="O7" s="342"/>
      <c r="P7" s="110">
        <f>IF(H6="","",IF(DATE(H6,J6,L6)&lt;DATE(H6,4,2),2025-H6-6,2025-H6-7))</f>
        <v>1</v>
      </c>
      <c r="Q7" s="108"/>
      <c r="R7" s="116" t="str">
        <f>U7&amp;V7&amp;W7</f>
        <v>女性1〇</v>
      </c>
      <c r="S7" s="116">
        <v>1</v>
      </c>
      <c r="T7" s="116" t="s">
        <v>66</v>
      </c>
      <c r="U7" s="116" t="s">
        <v>46</v>
      </c>
      <c r="V7" s="117">
        <v>1</v>
      </c>
      <c r="W7" s="118" t="s">
        <v>62</v>
      </c>
    </row>
    <row r="8" spans="1:23" ht="15.75" customHeight="1" x14ac:dyDescent="0.15">
      <c r="A8" s="85" t="s">
        <v>7</v>
      </c>
      <c r="B8" s="94"/>
      <c r="C8" s="306">
        <v>123456</v>
      </c>
      <c r="D8" s="306"/>
      <c r="E8" s="306"/>
      <c r="F8" s="307"/>
      <c r="G8" s="371" t="s">
        <v>8</v>
      </c>
      <c r="H8" s="304" t="str">
        <f>"大会開催時　満"&amp;P9&amp;"歳"</f>
        <v>大会開催時　満6歳</v>
      </c>
      <c r="I8" s="304"/>
      <c r="J8" s="304"/>
      <c r="K8" s="304"/>
      <c r="L8" s="304"/>
      <c r="M8" s="305"/>
      <c r="N8" s="341"/>
      <c r="O8" s="342"/>
      <c r="Q8" s="108"/>
      <c r="R8" s="113" t="str">
        <f>U8&amp;V8&amp;W8</f>
        <v>男性1〇</v>
      </c>
      <c r="S8" s="113">
        <f>S7+1</f>
        <v>2</v>
      </c>
      <c r="T8" s="113" t="s">
        <v>67</v>
      </c>
      <c r="U8" s="113" t="s">
        <v>47</v>
      </c>
      <c r="V8" s="119">
        <v>1</v>
      </c>
      <c r="W8" s="115" t="s">
        <v>62</v>
      </c>
    </row>
    <row r="9" spans="1:23" ht="12" customHeight="1" x14ac:dyDescent="0.15">
      <c r="A9" s="95"/>
      <c r="B9" s="96"/>
      <c r="C9" s="308"/>
      <c r="D9" s="308"/>
      <c r="E9" s="308"/>
      <c r="F9" s="309"/>
      <c r="G9" s="372"/>
      <c r="H9" s="373"/>
      <c r="I9" s="373"/>
      <c r="J9" s="373"/>
      <c r="K9" s="373"/>
      <c r="L9" s="373"/>
      <c r="M9" s="374"/>
      <c r="N9" s="343"/>
      <c r="O9" s="344"/>
      <c r="P9" s="110">
        <f>IF(H6="","",IF(DATE(2025,J6,L6)&lt;=DATE(2025,1,26),2025-H6,2025-H6-1))</f>
        <v>6</v>
      </c>
      <c r="Q9" s="108"/>
      <c r="R9" s="116" t="str">
        <f>U9&amp;V9&amp;W9</f>
        <v>女性4〇</v>
      </c>
      <c r="S9" s="116">
        <f t="shared" ref="S9:S28" si="0">S8+1</f>
        <v>3</v>
      </c>
      <c r="T9" s="116" t="s">
        <v>68</v>
      </c>
      <c r="U9" s="116" t="s">
        <v>46</v>
      </c>
      <c r="V9" s="117">
        <v>4</v>
      </c>
      <c r="W9" s="118" t="s">
        <v>62</v>
      </c>
    </row>
    <row r="10" spans="1:23" x14ac:dyDescent="0.15">
      <c r="A10" s="85" t="s">
        <v>9</v>
      </c>
      <c r="B10" s="375" t="s">
        <v>60</v>
      </c>
      <c r="C10" s="375"/>
      <c r="D10" s="375"/>
      <c r="E10" s="375"/>
      <c r="F10" s="376"/>
      <c r="G10" s="377" t="s">
        <v>11</v>
      </c>
      <c r="H10" s="378"/>
      <c r="I10" s="378"/>
      <c r="J10" s="378"/>
      <c r="K10" s="378"/>
      <c r="L10" s="378"/>
      <c r="M10" s="379"/>
      <c r="N10" s="97" t="s">
        <v>10</v>
      </c>
      <c r="O10" s="98"/>
      <c r="Q10" s="108"/>
      <c r="R10" s="113" t="str">
        <f>U10&amp;V10&amp;W10</f>
        <v>男性4〇</v>
      </c>
      <c r="S10" s="113">
        <f t="shared" si="0"/>
        <v>4</v>
      </c>
      <c r="T10" s="113" t="s">
        <v>69</v>
      </c>
      <c r="U10" s="113" t="s">
        <v>47</v>
      </c>
      <c r="V10" s="119">
        <v>4</v>
      </c>
      <c r="W10" s="115" t="s">
        <v>62</v>
      </c>
    </row>
    <row r="11" spans="1:23" ht="19.5" customHeight="1" x14ac:dyDescent="0.15">
      <c r="A11" s="380" t="s">
        <v>36</v>
      </c>
      <c r="B11" s="381"/>
      <c r="C11" s="381"/>
      <c r="D11" s="381"/>
      <c r="E11" s="381"/>
      <c r="F11" s="382"/>
      <c r="G11" s="291" t="s">
        <v>57</v>
      </c>
      <c r="H11" s="292"/>
      <c r="I11" s="292"/>
      <c r="J11" s="292"/>
      <c r="K11" s="292"/>
      <c r="L11" s="292"/>
      <c r="M11" s="293"/>
      <c r="N11" s="345" t="s">
        <v>12</v>
      </c>
      <c r="O11" s="346"/>
      <c r="Q11" s="108"/>
      <c r="R11" s="116" t="str">
        <f>U11&amp;V11&amp;W11</f>
        <v>女性1</v>
      </c>
      <c r="S11" s="116">
        <f t="shared" si="0"/>
        <v>5</v>
      </c>
      <c r="T11" s="116" t="s">
        <v>70</v>
      </c>
      <c r="U11" s="116" t="s">
        <v>46</v>
      </c>
      <c r="V11" s="117">
        <v>1</v>
      </c>
      <c r="W11" s="116"/>
    </row>
    <row r="12" spans="1:23" ht="15.75" customHeight="1" x14ac:dyDescent="0.15">
      <c r="A12" s="359" t="s">
        <v>65</v>
      </c>
      <c r="B12" s="360"/>
      <c r="C12" s="360"/>
      <c r="D12" s="360"/>
      <c r="E12" s="360"/>
      <c r="F12" s="361"/>
      <c r="G12" s="365" t="s">
        <v>13</v>
      </c>
      <c r="H12" s="366"/>
      <c r="I12" s="366"/>
      <c r="J12" s="366"/>
      <c r="K12" s="366"/>
      <c r="L12" s="366"/>
      <c r="M12" s="367"/>
      <c r="N12" s="347">
        <v>3</v>
      </c>
      <c r="O12" s="348"/>
      <c r="Q12" s="108"/>
      <c r="R12" s="113" t="str">
        <f t="shared" ref="R12:R28" si="1">U12&amp;V12&amp;W12</f>
        <v>男性1</v>
      </c>
      <c r="S12" s="113">
        <f t="shared" si="0"/>
        <v>6</v>
      </c>
      <c r="T12" s="113" t="s">
        <v>71</v>
      </c>
      <c r="U12" s="113" t="s">
        <v>47</v>
      </c>
      <c r="V12" s="119">
        <v>1</v>
      </c>
      <c r="W12" s="113"/>
    </row>
    <row r="13" spans="1:23" ht="16.5" x14ac:dyDescent="0.15">
      <c r="A13" s="362"/>
      <c r="B13" s="363"/>
      <c r="C13" s="363"/>
      <c r="D13" s="363"/>
      <c r="E13" s="363"/>
      <c r="F13" s="364"/>
      <c r="G13" s="368" t="s">
        <v>92</v>
      </c>
      <c r="H13" s="369"/>
      <c r="I13" s="369"/>
      <c r="J13" s="369"/>
      <c r="K13" s="369"/>
      <c r="L13" s="369"/>
      <c r="M13" s="370"/>
      <c r="N13" s="349"/>
      <c r="O13" s="350"/>
      <c r="Q13" s="108"/>
      <c r="R13" s="116" t="str">
        <f t="shared" si="1"/>
        <v>女性4</v>
      </c>
      <c r="S13" s="116">
        <f t="shared" si="0"/>
        <v>7</v>
      </c>
      <c r="T13" s="116" t="s">
        <v>72</v>
      </c>
      <c r="U13" s="116" t="s">
        <v>46</v>
      </c>
      <c r="V13" s="117">
        <v>4</v>
      </c>
      <c r="W13" s="116"/>
    </row>
    <row r="14" spans="1:23" x14ac:dyDescent="0.15">
      <c r="A14" s="297" t="s">
        <v>53</v>
      </c>
      <c r="B14" s="375" t="s">
        <v>58</v>
      </c>
      <c r="C14" s="375"/>
      <c r="D14" s="408"/>
      <c r="E14" s="408"/>
      <c r="F14" s="408"/>
      <c r="G14" s="298" t="s">
        <v>54</v>
      </c>
      <c r="H14" s="298"/>
      <c r="I14" s="410" t="s">
        <v>63</v>
      </c>
      <c r="J14" s="410"/>
      <c r="K14" s="410"/>
      <c r="L14" s="410"/>
      <c r="M14" s="410"/>
      <c r="N14" s="410"/>
      <c r="O14" s="411"/>
      <c r="Q14" s="108"/>
      <c r="R14" s="113" t="str">
        <f t="shared" si="1"/>
        <v>男性4</v>
      </c>
      <c r="S14" s="113">
        <f t="shared" si="0"/>
        <v>8</v>
      </c>
      <c r="T14" s="113" t="s">
        <v>73</v>
      </c>
      <c r="U14" s="113" t="s">
        <v>47</v>
      </c>
      <c r="V14" s="119">
        <v>4</v>
      </c>
      <c r="W14" s="113"/>
    </row>
    <row r="15" spans="1:23" x14ac:dyDescent="0.15">
      <c r="A15" s="372"/>
      <c r="B15" s="320" t="s">
        <v>59</v>
      </c>
      <c r="C15" s="320"/>
      <c r="D15" s="320"/>
      <c r="E15" s="320"/>
      <c r="F15" s="320"/>
      <c r="G15" s="409"/>
      <c r="H15" s="409"/>
      <c r="I15" s="412"/>
      <c r="J15" s="412"/>
      <c r="K15" s="412"/>
      <c r="L15" s="412"/>
      <c r="M15" s="412"/>
      <c r="N15" s="412"/>
      <c r="O15" s="413"/>
      <c r="Q15" s="108"/>
      <c r="R15" s="116" t="str">
        <f t="shared" si="1"/>
        <v>女性7</v>
      </c>
      <c r="S15" s="116">
        <f t="shared" si="0"/>
        <v>9</v>
      </c>
      <c r="T15" s="116" t="s">
        <v>74</v>
      </c>
      <c r="U15" s="116" t="s">
        <v>46</v>
      </c>
      <c r="V15" s="117">
        <v>7</v>
      </c>
      <c r="W15" s="116"/>
    </row>
    <row r="16" spans="1:23" s="120" customFormat="1" ht="20.100000000000001" customHeight="1" x14ac:dyDescent="0.15">
      <c r="A16" s="99" t="s">
        <v>15</v>
      </c>
      <c r="B16" s="100"/>
      <c r="C16" s="100"/>
      <c r="D16" s="100"/>
      <c r="E16" s="100"/>
      <c r="F16" s="100"/>
      <c r="G16" s="100"/>
      <c r="H16" s="100"/>
      <c r="I16" s="100"/>
      <c r="J16" s="100"/>
      <c r="K16" s="100"/>
      <c r="L16" s="100"/>
      <c r="M16" s="100"/>
      <c r="N16" s="101"/>
      <c r="O16" s="102"/>
      <c r="Q16" s="121"/>
      <c r="R16" s="113" t="str">
        <f t="shared" si="1"/>
        <v>男性7</v>
      </c>
      <c r="S16" s="113">
        <f t="shared" si="0"/>
        <v>10</v>
      </c>
      <c r="T16" s="122" t="s">
        <v>75</v>
      </c>
      <c r="U16" s="113" t="s">
        <v>47</v>
      </c>
      <c r="V16" s="123">
        <v>7</v>
      </c>
      <c r="W16" s="113"/>
    </row>
    <row r="17" spans="1:23" s="120" customFormat="1" ht="20.100000000000001" customHeight="1" x14ac:dyDescent="0.15">
      <c r="A17" s="316" t="s">
        <v>16</v>
      </c>
      <c r="B17" s="317"/>
      <c r="C17" s="318" t="s">
        <v>56</v>
      </c>
      <c r="D17" s="318"/>
      <c r="E17" s="318"/>
      <c r="F17" s="103" t="s">
        <v>17</v>
      </c>
      <c r="G17" s="104" t="s">
        <v>91</v>
      </c>
      <c r="H17" s="414" t="s">
        <v>14</v>
      </c>
      <c r="I17" s="414"/>
      <c r="J17" s="414"/>
      <c r="K17" s="415" t="s">
        <v>94</v>
      </c>
      <c r="L17" s="415"/>
      <c r="M17" s="415"/>
      <c r="N17" s="415"/>
      <c r="O17" s="416"/>
      <c r="Q17" s="121"/>
      <c r="R17" s="116" t="str">
        <f t="shared" si="1"/>
        <v>女性70</v>
      </c>
      <c r="S17" s="116">
        <f t="shared" si="0"/>
        <v>11</v>
      </c>
      <c r="T17" s="124" t="s">
        <v>76</v>
      </c>
      <c r="U17" s="124" t="s">
        <v>46</v>
      </c>
      <c r="V17" s="125">
        <v>70</v>
      </c>
      <c r="W17" s="116"/>
    </row>
    <row r="18" spans="1:23" x14ac:dyDescent="0.15">
      <c r="A18" s="85" t="s">
        <v>18</v>
      </c>
      <c r="B18" s="94"/>
      <c r="C18" s="94"/>
      <c r="D18" s="94"/>
      <c r="E18" s="94"/>
      <c r="F18" s="94"/>
      <c r="G18" s="85" t="s">
        <v>19</v>
      </c>
      <c r="H18" s="94"/>
      <c r="I18" s="94"/>
      <c r="J18" s="94"/>
      <c r="K18" s="94"/>
      <c r="L18" s="94"/>
      <c r="M18" s="94"/>
      <c r="N18" s="94"/>
      <c r="O18" s="105"/>
      <c r="Q18" s="108"/>
      <c r="R18" s="116" t="str">
        <f t="shared" si="1"/>
        <v>女性60</v>
      </c>
      <c r="S18" s="116">
        <f t="shared" si="0"/>
        <v>12</v>
      </c>
      <c r="T18" s="116" t="s">
        <v>77</v>
      </c>
      <c r="U18" s="124" t="s">
        <v>46</v>
      </c>
      <c r="V18" s="117">
        <v>60</v>
      </c>
      <c r="W18" s="116"/>
    </row>
    <row r="19" spans="1:23" x14ac:dyDescent="0.15">
      <c r="A19" s="319" t="s">
        <v>93</v>
      </c>
      <c r="B19" s="320"/>
      <c r="C19" s="320"/>
      <c r="D19" s="320"/>
      <c r="E19" s="320"/>
      <c r="F19" s="321"/>
      <c r="G19" s="319" t="s">
        <v>56</v>
      </c>
      <c r="H19" s="320"/>
      <c r="I19" s="320"/>
      <c r="J19" s="320"/>
      <c r="K19" s="320"/>
      <c r="L19" s="320"/>
      <c r="M19" s="320"/>
      <c r="N19" s="320"/>
      <c r="O19" s="321"/>
      <c r="Q19" s="108"/>
      <c r="R19" s="116" t="str">
        <f t="shared" si="1"/>
        <v>女性50</v>
      </c>
      <c r="S19" s="116">
        <f t="shared" si="0"/>
        <v>13</v>
      </c>
      <c r="T19" s="116" t="s">
        <v>78</v>
      </c>
      <c r="U19" s="124" t="s">
        <v>46</v>
      </c>
      <c r="V19" s="117">
        <v>50</v>
      </c>
      <c r="W19" s="116"/>
    </row>
    <row r="20" spans="1:23" x14ac:dyDescent="0.15">
      <c r="A20" s="106" t="s">
        <v>20</v>
      </c>
      <c r="B20" s="107"/>
      <c r="C20" s="107"/>
      <c r="D20" s="107"/>
      <c r="E20" s="107"/>
      <c r="F20" s="107"/>
      <c r="G20" s="107"/>
      <c r="H20" s="107"/>
      <c r="I20" s="107"/>
      <c r="J20" s="107"/>
      <c r="K20" s="107"/>
      <c r="L20" s="107"/>
      <c r="M20" s="107"/>
      <c r="N20" s="107"/>
      <c r="O20" s="108"/>
      <c r="Q20" s="108"/>
      <c r="R20" s="116" t="str">
        <f t="shared" si="1"/>
        <v>女性40</v>
      </c>
      <c r="S20" s="116">
        <f t="shared" si="0"/>
        <v>14</v>
      </c>
      <c r="T20" s="116" t="s">
        <v>79</v>
      </c>
      <c r="U20" s="124" t="s">
        <v>46</v>
      </c>
      <c r="V20" s="117">
        <v>40</v>
      </c>
      <c r="W20" s="116"/>
    </row>
    <row r="21" spans="1:23" x14ac:dyDescent="0.15">
      <c r="A21" s="106" t="s">
        <v>21</v>
      </c>
      <c r="B21" s="107"/>
      <c r="C21" s="107"/>
      <c r="D21" s="107"/>
      <c r="E21" s="107"/>
      <c r="F21" s="107"/>
      <c r="G21" s="107"/>
      <c r="H21" s="107"/>
      <c r="I21" s="107"/>
      <c r="J21" s="107"/>
      <c r="K21" s="107"/>
      <c r="L21" s="107"/>
      <c r="M21" s="107"/>
      <c r="N21" s="107"/>
      <c r="O21" s="108"/>
      <c r="Q21" s="108"/>
      <c r="R21" s="116" t="str">
        <f t="shared" si="1"/>
        <v>女性30</v>
      </c>
      <c r="S21" s="116">
        <f t="shared" si="0"/>
        <v>15</v>
      </c>
      <c r="T21" s="116" t="s">
        <v>80</v>
      </c>
      <c r="U21" s="124" t="s">
        <v>46</v>
      </c>
      <c r="V21" s="117">
        <v>30</v>
      </c>
      <c r="W21" s="116"/>
    </row>
    <row r="22" spans="1:23" x14ac:dyDescent="0.15">
      <c r="A22" s="106"/>
      <c r="B22" s="107"/>
      <c r="C22" s="107"/>
      <c r="D22" s="107"/>
      <c r="E22" s="417" t="s">
        <v>22</v>
      </c>
      <c r="F22" s="417"/>
      <c r="G22" s="322" t="s">
        <v>56</v>
      </c>
      <c r="H22" s="322"/>
      <c r="I22" s="322"/>
      <c r="J22" s="322"/>
      <c r="K22" s="322"/>
      <c r="L22" s="322"/>
      <c r="M22" s="322"/>
      <c r="N22" s="322"/>
      <c r="O22" s="419"/>
      <c r="Q22" s="108"/>
      <c r="R22" s="116" t="str">
        <f t="shared" si="1"/>
        <v>女性20</v>
      </c>
      <c r="S22" s="116">
        <f t="shared" si="0"/>
        <v>16</v>
      </c>
      <c r="T22" s="116" t="s">
        <v>81</v>
      </c>
      <c r="U22" s="124" t="s">
        <v>46</v>
      </c>
      <c r="V22" s="117">
        <v>20</v>
      </c>
      <c r="W22" s="116"/>
    </row>
    <row r="23" spans="1:23" x14ac:dyDescent="0.15">
      <c r="A23" s="106"/>
      <c r="B23" s="107"/>
      <c r="C23" s="107"/>
      <c r="D23" s="107"/>
      <c r="E23" s="418"/>
      <c r="F23" s="418"/>
      <c r="G23" s="323"/>
      <c r="H23" s="323"/>
      <c r="I23" s="323"/>
      <c r="J23" s="323"/>
      <c r="K23" s="323"/>
      <c r="L23" s="323"/>
      <c r="M23" s="323"/>
      <c r="N23" s="323"/>
      <c r="O23" s="420"/>
      <c r="Q23" s="108"/>
      <c r="R23" s="113" t="str">
        <f t="shared" si="1"/>
        <v>男性70</v>
      </c>
      <c r="S23" s="113">
        <f t="shared" si="0"/>
        <v>17</v>
      </c>
      <c r="T23" s="113" t="s">
        <v>82</v>
      </c>
      <c r="U23" s="113" t="s">
        <v>47</v>
      </c>
      <c r="V23" s="119">
        <v>70</v>
      </c>
      <c r="W23" s="113"/>
    </row>
    <row r="24" spans="1:23" ht="6" customHeight="1" x14ac:dyDescent="0.15">
      <c r="A24" s="126"/>
      <c r="B24" s="127"/>
      <c r="C24" s="127"/>
      <c r="D24" s="127"/>
      <c r="E24" s="127"/>
      <c r="F24" s="127"/>
      <c r="G24" s="127"/>
      <c r="H24" s="127"/>
      <c r="I24" s="127"/>
      <c r="J24" s="127"/>
      <c r="K24" s="127"/>
      <c r="L24" s="127"/>
      <c r="M24" s="127"/>
      <c r="N24" s="127"/>
      <c r="O24" s="128"/>
      <c r="Q24" s="108"/>
      <c r="R24" s="113" t="str">
        <f t="shared" si="1"/>
        <v>男性60</v>
      </c>
      <c r="S24" s="113">
        <f t="shared" si="0"/>
        <v>18</v>
      </c>
      <c r="T24" s="113" t="s">
        <v>83</v>
      </c>
      <c r="U24" s="113" t="s">
        <v>47</v>
      </c>
      <c r="V24" s="119">
        <v>60</v>
      </c>
      <c r="W24" s="113"/>
    </row>
    <row r="25" spans="1:23" ht="12" customHeight="1" x14ac:dyDescent="0.15">
      <c r="A25" s="129" t="s">
        <v>55</v>
      </c>
      <c r="B25" s="130"/>
      <c r="C25" s="130"/>
      <c r="D25" s="130"/>
      <c r="E25" s="130"/>
      <c r="F25" s="130"/>
      <c r="G25" s="130"/>
      <c r="H25" s="130"/>
      <c r="I25" s="130"/>
      <c r="J25" s="130"/>
      <c r="K25" s="130"/>
      <c r="L25" s="130"/>
      <c r="M25" s="130"/>
      <c r="N25" s="130"/>
      <c r="O25" s="131"/>
      <c r="Q25" s="108"/>
      <c r="R25" s="113" t="str">
        <f t="shared" si="1"/>
        <v>男性50</v>
      </c>
      <c r="S25" s="113">
        <f t="shared" si="0"/>
        <v>19</v>
      </c>
      <c r="T25" s="113" t="s">
        <v>84</v>
      </c>
      <c r="U25" s="113" t="s">
        <v>47</v>
      </c>
      <c r="V25" s="119">
        <v>50</v>
      </c>
      <c r="W25" s="113"/>
    </row>
    <row r="26" spans="1:23" ht="12" customHeight="1" x14ac:dyDescent="0.15">
      <c r="A26" s="129" t="s">
        <v>23</v>
      </c>
      <c r="B26" s="130"/>
      <c r="C26" s="130"/>
      <c r="D26" s="130"/>
      <c r="E26" s="130"/>
      <c r="F26" s="130"/>
      <c r="G26" s="130"/>
      <c r="H26" s="130"/>
      <c r="I26" s="130"/>
      <c r="J26" s="130"/>
      <c r="K26" s="130"/>
      <c r="L26" s="130"/>
      <c r="M26" s="130"/>
      <c r="N26" s="130"/>
      <c r="O26" s="131"/>
      <c r="Q26" s="108"/>
      <c r="R26" s="113" t="str">
        <f t="shared" si="1"/>
        <v>男性40</v>
      </c>
      <c r="S26" s="113">
        <f t="shared" si="0"/>
        <v>20</v>
      </c>
      <c r="T26" s="113" t="s">
        <v>85</v>
      </c>
      <c r="U26" s="113" t="s">
        <v>47</v>
      </c>
      <c r="V26" s="119">
        <v>40</v>
      </c>
      <c r="W26" s="113"/>
    </row>
    <row r="27" spans="1:23" ht="12" customHeight="1" x14ac:dyDescent="0.15">
      <c r="A27" s="129" t="s">
        <v>24</v>
      </c>
      <c r="B27" s="130"/>
      <c r="C27" s="130"/>
      <c r="D27" s="130"/>
      <c r="E27" s="130"/>
      <c r="F27" s="130"/>
      <c r="G27" s="130"/>
      <c r="H27" s="130"/>
      <c r="I27" s="130"/>
      <c r="J27" s="130"/>
      <c r="K27" s="130"/>
      <c r="L27" s="130"/>
      <c r="M27" s="130"/>
      <c r="N27" s="130"/>
      <c r="O27" s="131"/>
      <c r="Q27" s="108"/>
      <c r="R27" s="113" t="str">
        <f t="shared" si="1"/>
        <v>男性30</v>
      </c>
      <c r="S27" s="113">
        <f t="shared" si="0"/>
        <v>21</v>
      </c>
      <c r="T27" s="113" t="s">
        <v>86</v>
      </c>
      <c r="U27" s="113" t="s">
        <v>47</v>
      </c>
      <c r="V27" s="119">
        <v>30</v>
      </c>
      <c r="W27" s="113"/>
    </row>
    <row r="28" spans="1:23" ht="12" customHeight="1" x14ac:dyDescent="0.15">
      <c r="A28" s="129" t="s">
        <v>25</v>
      </c>
      <c r="B28" s="130"/>
      <c r="C28" s="130"/>
      <c r="D28" s="130"/>
      <c r="E28" s="130"/>
      <c r="F28" s="130"/>
      <c r="G28" s="130"/>
      <c r="H28" s="130"/>
      <c r="I28" s="130"/>
      <c r="J28" s="130"/>
      <c r="K28" s="130"/>
      <c r="L28" s="130"/>
      <c r="M28" s="130"/>
      <c r="N28" s="130"/>
      <c r="O28" s="131"/>
      <c r="Q28" s="108"/>
      <c r="R28" s="113" t="str">
        <f t="shared" si="1"/>
        <v>男性20</v>
      </c>
      <c r="S28" s="113">
        <f t="shared" si="0"/>
        <v>22</v>
      </c>
      <c r="T28" s="113" t="s">
        <v>87</v>
      </c>
      <c r="U28" s="113" t="s">
        <v>47</v>
      </c>
      <c r="V28" s="119">
        <v>20</v>
      </c>
      <c r="W28" s="113"/>
    </row>
    <row r="29" spans="1:23" ht="12" customHeight="1" x14ac:dyDescent="0.15">
      <c r="A29" s="129" t="s">
        <v>26</v>
      </c>
      <c r="B29" s="130"/>
      <c r="C29" s="130"/>
      <c r="D29" s="130"/>
      <c r="E29" s="130"/>
      <c r="F29" s="130"/>
      <c r="G29" s="130"/>
      <c r="H29" s="130"/>
      <c r="I29" s="130"/>
      <c r="J29" s="130"/>
      <c r="K29" s="130"/>
      <c r="L29" s="130"/>
      <c r="M29" s="130"/>
      <c r="N29" s="130"/>
      <c r="O29" s="131"/>
      <c r="Q29" s="108"/>
      <c r="R29" s="113"/>
      <c r="S29" s="113"/>
      <c r="T29" s="113"/>
      <c r="U29" s="113"/>
      <c r="V29" s="119"/>
      <c r="W29" s="113"/>
    </row>
    <row r="30" spans="1:23" ht="12" customHeight="1" x14ac:dyDescent="0.15">
      <c r="A30" s="129" t="s">
        <v>27</v>
      </c>
      <c r="B30" s="130"/>
      <c r="C30" s="130"/>
      <c r="D30" s="130"/>
      <c r="E30" s="130"/>
      <c r="F30" s="130"/>
      <c r="G30" s="130"/>
      <c r="H30" s="130"/>
      <c r="I30" s="130"/>
      <c r="J30" s="130"/>
      <c r="K30" s="130"/>
      <c r="L30" s="130"/>
      <c r="M30" s="130"/>
      <c r="N30" s="130"/>
      <c r="O30" s="131"/>
    </row>
    <row r="31" spans="1:23" ht="12" customHeight="1" x14ac:dyDescent="0.15">
      <c r="A31" s="129" t="s">
        <v>28</v>
      </c>
      <c r="B31" s="130"/>
      <c r="C31" s="130"/>
      <c r="D31" s="130"/>
      <c r="E31" s="130"/>
      <c r="F31" s="130"/>
      <c r="G31" s="130"/>
      <c r="H31" s="130"/>
      <c r="I31" s="130"/>
      <c r="J31" s="130"/>
      <c r="K31" s="130"/>
      <c r="L31" s="130"/>
      <c r="M31" s="130"/>
      <c r="N31" s="130"/>
      <c r="O31" s="131"/>
    </row>
    <row r="32" spans="1:23" ht="12" customHeight="1" x14ac:dyDescent="0.15">
      <c r="A32" s="132" t="s">
        <v>29</v>
      </c>
      <c r="B32" s="133"/>
      <c r="C32" s="133"/>
      <c r="D32" s="133"/>
      <c r="E32" s="133"/>
      <c r="F32" s="133"/>
      <c r="G32" s="133"/>
      <c r="H32" s="133"/>
      <c r="I32" s="133"/>
      <c r="J32" s="133"/>
      <c r="K32" s="133"/>
      <c r="L32" s="133"/>
      <c r="M32" s="133"/>
      <c r="N32" s="133"/>
      <c r="O32" s="134"/>
    </row>
    <row r="33" spans="1:22" ht="12" customHeight="1" x14ac:dyDescent="0.15">
      <c r="A33" s="135"/>
      <c r="B33" s="135"/>
      <c r="C33" s="135"/>
      <c r="D33" s="135"/>
      <c r="E33" s="135"/>
      <c r="F33" s="357" t="s">
        <v>30</v>
      </c>
      <c r="G33" s="135"/>
      <c r="H33" s="135"/>
      <c r="I33" s="135"/>
      <c r="J33" s="135"/>
      <c r="K33" s="135"/>
      <c r="L33" s="135"/>
      <c r="M33" s="135"/>
      <c r="N33" s="135"/>
      <c r="O33" s="135"/>
    </row>
    <row r="34" spans="1:22" ht="12" customHeight="1" x14ac:dyDescent="0.15">
      <c r="A34" s="136"/>
      <c r="B34" s="137"/>
      <c r="C34" s="137"/>
      <c r="D34" s="137"/>
      <c r="E34" s="137"/>
      <c r="F34" s="358"/>
      <c r="G34" s="137"/>
      <c r="H34" s="137"/>
      <c r="I34" s="137"/>
      <c r="J34" s="137"/>
      <c r="K34" s="137"/>
      <c r="L34" s="137"/>
      <c r="M34" s="137"/>
      <c r="N34" s="137"/>
      <c r="O34" s="137"/>
    </row>
    <row r="35" spans="1:22" ht="9.9499999999999993" customHeight="1" x14ac:dyDescent="0.15">
      <c r="E35" s="358" t="s">
        <v>31</v>
      </c>
      <c r="F35" s="358"/>
      <c r="G35" s="358"/>
      <c r="H35" s="138"/>
      <c r="I35" s="138"/>
      <c r="J35" s="138"/>
      <c r="K35" s="138"/>
      <c r="L35" s="138"/>
    </row>
    <row r="36" spans="1:22" ht="9.9499999999999993" customHeight="1" x14ac:dyDescent="0.15">
      <c r="E36" s="358"/>
      <c r="F36" s="358"/>
      <c r="G36" s="358"/>
      <c r="H36" s="138"/>
      <c r="I36" s="138"/>
      <c r="J36" s="138"/>
      <c r="K36" s="138"/>
      <c r="L36" s="138"/>
    </row>
    <row r="37" spans="1:22" ht="15" customHeight="1" x14ac:dyDescent="0.15">
      <c r="A37" s="396"/>
      <c r="B37" s="396"/>
      <c r="C37" s="396"/>
      <c r="D37" s="396"/>
      <c r="E37" s="396"/>
      <c r="F37" s="396"/>
      <c r="G37" s="109"/>
      <c r="H37" s="109"/>
      <c r="I37" s="109"/>
      <c r="J37" s="109"/>
      <c r="K37" s="109"/>
      <c r="L37" s="109"/>
      <c r="M37" s="109"/>
      <c r="N37" s="109"/>
      <c r="O37" s="109"/>
      <c r="Q37" s="310"/>
      <c r="R37" s="310"/>
      <c r="S37" s="310"/>
      <c r="T37" s="310"/>
      <c r="U37" s="310"/>
      <c r="V37" s="310"/>
    </row>
    <row r="38" spans="1:22" ht="36" customHeight="1" x14ac:dyDescent="0.15">
      <c r="A38" s="397"/>
      <c r="B38" s="397"/>
      <c r="C38" s="397"/>
      <c r="D38" s="397"/>
      <c r="E38" s="397"/>
      <c r="F38" s="397"/>
      <c r="G38" s="111"/>
      <c r="H38" s="111"/>
      <c r="I38" s="111"/>
      <c r="J38" s="111"/>
      <c r="K38" s="111"/>
      <c r="L38" s="111"/>
      <c r="M38" s="111"/>
      <c r="N38" s="111"/>
      <c r="O38" s="111"/>
      <c r="Q38" s="112"/>
      <c r="R38" s="112"/>
      <c r="S38" s="112"/>
      <c r="T38" s="112"/>
      <c r="U38" s="112"/>
      <c r="V38" s="112"/>
    </row>
    <row r="39" spans="1:22" ht="19.5" customHeight="1" x14ac:dyDescent="0.15">
      <c r="A39" s="311" t="s">
        <v>52</v>
      </c>
      <c r="B39" s="312"/>
      <c r="C39" s="312"/>
      <c r="D39" s="312"/>
      <c r="E39" s="312"/>
      <c r="F39" s="312"/>
      <c r="G39" s="312"/>
      <c r="H39" s="312"/>
      <c r="I39" s="312"/>
      <c r="J39" s="312"/>
      <c r="K39" s="312"/>
      <c r="L39" s="312"/>
      <c r="M39" s="312"/>
      <c r="N39" s="312"/>
      <c r="O39" s="312"/>
    </row>
    <row r="40" spans="1:22" ht="20.100000000000001" customHeight="1" x14ac:dyDescent="0.15">
      <c r="A40" s="81" t="s">
        <v>32</v>
      </c>
      <c r="B40" s="82"/>
      <c r="C40" s="82" t="s">
        <v>1</v>
      </c>
      <c r="D40" s="82"/>
      <c r="E40" s="82"/>
      <c r="F40" s="82"/>
      <c r="G40" s="82"/>
      <c r="H40" s="82"/>
      <c r="I40" s="82"/>
      <c r="J40" s="82"/>
      <c r="K40" s="82"/>
      <c r="L40" s="82"/>
      <c r="M40" s="82"/>
      <c r="N40" s="82"/>
      <c r="O40" s="82"/>
    </row>
    <row r="41" spans="1:22" ht="16.5" x14ac:dyDescent="0.15">
      <c r="A41" s="139"/>
      <c r="B41" s="140"/>
      <c r="C41" s="140"/>
      <c r="D41" s="140"/>
      <c r="E41" s="140"/>
      <c r="F41" s="140"/>
      <c r="G41" s="140"/>
      <c r="H41" s="140"/>
      <c r="I41" s="140"/>
      <c r="J41" s="140"/>
      <c r="K41" s="140"/>
      <c r="L41" s="140"/>
      <c r="M41" s="140"/>
      <c r="N41" s="140"/>
      <c r="O41" s="140"/>
    </row>
    <row r="42" spans="1:22" x14ac:dyDescent="0.15">
      <c r="A42" s="141" t="s">
        <v>2</v>
      </c>
      <c r="B42" s="421" t="str">
        <f>IF(B5&lt;&gt;"",B5,"")</f>
        <v>しみず　はなこ</v>
      </c>
      <c r="C42" s="421"/>
      <c r="D42" s="421"/>
      <c r="E42" s="421"/>
      <c r="F42" s="142" t="s">
        <v>38</v>
      </c>
      <c r="G42" s="313" t="s">
        <v>3</v>
      </c>
      <c r="H42" s="314"/>
      <c r="I42" s="314"/>
      <c r="J42" s="314"/>
      <c r="K42" s="314"/>
      <c r="L42" s="314"/>
      <c r="M42" s="315"/>
      <c r="N42" s="313" t="s">
        <v>39</v>
      </c>
      <c r="O42" s="315"/>
    </row>
    <row r="43" spans="1:22" ht="15.75" customHeight="1" x14ac:dyDescent="0.15">
      <c r="A43" s="143" t="s">
        <v>4</v>
      </c>
      <c r="B43" s="383" t="str">
        <f>IF(B6&lt;&gt;"",B6,"")</f>
        <v>清水　花子</v>
      </c>
      <c r="C43" s="383"/>
      <c r="D43" s="383"/>
      <c r="E43" s="383"/>
      <c r="F43" s="385" t="str">
        <f>F6</f>
        <v>女性</v>
      </c>
      <c r="G43" s="144" t="s">
        <v>5</v>
      </c>
      <c r="H43" s="145">
        <f>H6</f>
        <v>2018</v>
      </c>
      <c r="I43" s="146" t="s">
        <v>33</v>
      </c>
      <c r="J43" s="146">
        <f>J6</f>
        <v>1</v>
      </c>
      <c r="K43" s="146" t="s">
        <v>37</v>
      </c>
      <c r="L43" s="146">
        <f>L6</f>
        <v>27</v>
      </c>
      <c r="M43" s="147" t="s">
        <v>35</v>
      </c>
      <c r="N43" s="148" t="s">
        <v>40</v>
      </c>
      <c r="O43" s="149" t="str">
        <f>O6</f>
        <v>〇</v>
      </c>
    </row>
    <row r="44" spans="1:22" ht="15.75" customHeight="1" x14ac:dyDescent="0.15">
      <c r="A44" s="150"/>
      <c r="B44" s="384"/>
      <c r="C44" s="384"/>
      <c r="D44" s="384"/>
      <c r="E44" s="384"/>
      <c r="F44" s="385"/>
      <c r="G44" s="144" t="s">
        <v>6</v>
      </c>
      <c r="H44" s="386" t="str">
        <f>H7</f>
        <v>小学1年生</v>
      </c>
      <c r="I44" s="386"/>
      <c r="J44" s="386"/>
      <c r="K44" s="386"/>
      <c r="L44" s="386"/>
      <c r="M44" s="387"/>
      <c r="N44" s="388">
        <f>N7</f>
        <v>1</v>
      </c>
      <c r="O44" s="389"/>
    </row>
    <row r="45" spans="1:22" ht="15.75" customHeight="1" x14ac:dyDescent="0.15">
      <c r="A45" s="143" t="s">
        <v>7</v>
      </c>
      <c r="B45" s="151"/>
      <c r="C45" s="353">
        <f>IF(C8&lt;&gt;"",C8,"")</f>
        <v>123456</v>
      </c>
      <c r="D45" s="353"/>
      <c r="E45" s="353"/>
      <c r="F45" s="354"/>
      <c r="G45" s="392" t="s">
        <v>8</v>
      </c>
      <c r="H45" s="386" t="str">
        <f>H8</f>
        <v>大会開催時　満6歳</v>
      </c>
      <c r="I45" s="386"/>
      <c r="J45" s="386"/>
      <c r="K45" s="386"/>
      <c r="L45" s="386"/>
      <c r="M45" s="387"/>
      <c r="N45" s="388"/>
      <c r="O45" s="389"/>
    </row>
    <row r="46" spans="1:22" ht="12" customHeight="1" x14ac:dyDescent="0.15">
      <c r="A46" s="152"/>
      <c r="B46" s="153"/>
      <c r="C46" s="355"/>
      <c r="D46" s="355"/>
      <c r="E46" s="355"/>
      <c r="F46" s="356"/>
      <c r="G46" s="393"/>
      <c r="H46" s="394"/>
      <c r="I46" s="394"/>
      <c r="J46" s="394"/>
      <c r="K46" s="394"/>
      <c r="L46" s="394"/>
      <c r="M46" s="395"/>
      <c r="N46" s="390"/>
      <c r="O46" s="391"/>
    </row>
    <row r="47" spans="1:22" x14ac:dyDescent="0.15">
      <c r="A47" s="141" t="s">
        <v>9</v>
      </c>
      <c r="B47" s="351" t="str">
        <f>IF(B10&lt;&gt;"",B10,"")</f>
        <v>えいちおーしーすきーくらぷ</v>
      </c>
      <c r="C47" s="351"/>
      <c r="D47" s="351"/>
      <c r="E47" s="351"/>
      <c r="F47" s="352"/>
      <c r="G47" s="335" t="s">
        <v>11</v>
      </c>
      <c r="H47" s="336"/>
      <c r="I47" s="336"/>
      <c r="J47" s="336"/>
      <c r="K47" s="336"/>
      <c r="L47" s="336"/>
      <c r="M47" s="337"/>
      <c r="N47" s="154" t="s">
        <v>10</v>
      </c>
      <c r="O47" s="155"/>
    </row>
    <row r="48" spans="1:22" ht="19.5" x14ac:dyDescent="0.15">
      <c r="A48" s="338" t="s">
        <v>36</v>
      </c>
      <c r="B48" s="339"/>
      <c r="C48" s="339"/>
      <c r="D48" s="339"/>
      <c r="E48" s="339"/>
      <c r="F48" s="340"/>
      <c r="G48" s="324" t="str">
        <f>IF(G11&lt;&gt;"",G11,"")</f>
        <v>佐藤文生</v>
      </c>
      <c r="H48" s="325"/>
      <c r="I48" s="325"/>
      <c r="J48" s="325"/>
      <c r="K48" s="325"/>
      <c r="L48" s="325"/>
      <c r="M48" s="326"/>
      <c r="N48" s="327" t="s">
        <v>12</v>
      </c>
      <c r="O48" s="328"/>
    </row>
    <row r="49" spans="1:15" ht="15.75" customHeight="1" x14ac:dyDescent="0.15">
      <c r="A49" s="329" t="str">
        <f>IF(A12&lt;&gt;"",A12,"")</f>
        <v>ＨＯＣスキークラブ</v>
      </c>
      <c r="B49" s="330"/>
      <c r="C49" s="330"/>
      <c r="D49" s="330"/>
      <c r="E49" s="330"/>
      <c r="F49" s="331"/>
      <c r="G49" s="398" t="s">
        <v>13</v>
      </c>
      <c r="H49" s="399"/>
      <c r="I49" s="399"/>
      <c r="J49" s="399"/>
      <c r="K49" s="399"/>
      <c r="L49" s="399"/>
      <c r="M49" s="400"/>
      <c r="N49" s="401">
        <f>IF(N12&lt;&gt;"",N12,"")</f>
        <v>3</v>
      </c>
      <c r="O49" s="402"/>
    </row>
    <row r="50" spans="1:15" ht="16.5" customHeight="1" x14ac:dyDescent="0.15">
      <c r="A50" s="332"/>
      <c r="B50" s="333"/>
      <c r="C50" s="333"/>
      <c r="D50" s="333"/>
      <c r="E50" s="333"/>
      <c r="F50" s="334"/>
      <c r="G50" s="405" t="str">
        <f>IF(G13&lt;&gt;"",G13,"")</f>
        <v>080-9999-9999</v>
      </c>
      <c r="H50" s="406"/>
      <c r="I50" s="406"/>
      <c r="J50" s="406"/>
      <c r="K50" s="406"/>
      <c r="L50" s="406"/>
      <c r="M50" s="407"/>
      <c r="N50" s="403"/>
      <c r="O50" s="404"/>
    </row>
    <row r="51" spans="1:15" s="159" customFormat="1" ht="12" customHeight="1" x14ac:dyDescent="0.15">
      <c r="A51" s="156" t="s">
        <v>23</v>
      </c>
      <c r="B51" s="157"/>
      <c r="C51" s="157"/>
      <c r="D51" s="157"/>
      <c r="E51" s="157"/>
      <c r="F51" s="157"/>
      <c r="G51" s="157"/>
      <c r="H51" s="157"/>
      <c r="I51" s="157"/>
      <c r="J51" s="157"/>
      <c r="K51" s="157"/>
      <c r="L51" s="157"/>
      <c r="M51" s="157"/>
      <c r="N51" s="157"/>
      <c r="O51" s="158"/>
    </row>
    <row r="52" spans="1:15" s="159" customFormat="1" ht="12" customHeight="1" x14ac:dyDescent="0.15">
      <c r="A52" s="129" t="s">
        <v>24</v>
      </c>
      <c r="B52" s="130"/>
      <c r="C52" s="130"/>
      <c r="D52" s="130"/>
      <c r="E52" s="130"/>
      <c r="F52" s="130"/>
      <c r="G52" s="130"/>
      <c r="H52" s="130"/>
      <c r="I52" s="130"/>
      <c r="J52" s="130"/>
      <c r="K52" s="130"/>
      <c r="L52" s="130"/>
      <c r="M52" s="130"/>
      <c r="N52" s="130"/>
      <c r="O52" s="131"/>
    </row>
    <row r="53" spans="1:15" s="159" customFormat="1" ht="12" customHeight="1" x14ac:dyDescent="0.15">
      <c r="A53" s="129" t="s">
        <v>25</v>
      </c>
      <c r="B53" s="130"/>
      <c r="C53" s="130"/>
      <c r="D53" s="130"/>
      <c r="E53" s="130"/>
      <c r="F53" s="130"/>
      <c r="G53" s="130"/>
      <c r="H53" s="130"/>
      <c r="I53" s="130"/>
      <c r="J53" s="130"/>
      <c r="K53" s="130"/>
      <c r="L53" s="130"/>
      <c r="M53" s="130"/>
      <c r="N53" s="130"/>
      <c r="O53" s="131"/>
    </row>
    <row r="54" spans="1:15" s="159" customFormat="1" ht="12" customHeight="1" x14ac:dyDescent="0.15">
      <c r="A54" s="129" t="s">
        <v>26</v>
      </c>
      <c r="B54" s="130"/>
      <c r="C54" s="130"/>
      <c r="D54" s="130"/>
      <c r="E54" s="130"/>
      <c r="F54" s="130"/>
      <c r="G54" s="130"/>
      <c r="H54" s="130"/>
      <c r="I54" s="130"/>
      <c r="J54" s="130"/>
      <c r="K54" s="130"/>
      <c r="L54" s="130"/>
      <c r="M54" s="130"/>
      <c r="N54" s="130"/>
      <c r="O54" s="131"/>
    </row>
    <row r="55" spans="1:15" s="159" customFormat="1" ht="12" customHeight="1" x14ac:dyDescent="0.15">
      <c r="A55" s="129" t="s">
        <v>27</v>
      </c>
      <c r="B55" s="130"/>
      <c r="C55" s="130"/>
      <c r="D55" s="130"/>
      <c r="E55" s="130"/>
      <c r="F55" s="130"/>
      <c r="G55" s="130"/>
      <c r="H55" s="130"/>
      <c r="I55" s="130"/>
      <c r="J55" s="130"/>
      <c r="K55" s="130"/>
      <c r="L55" s="130"/>
      <c r="M55" s="130"/>
      <c r="N55" s="130"/>
      <c r="O55" s="131"/>
    </row>
    <row r="56" spans="1:15" s="159" customFormat="1" ht="12" customHeight="1" x14ac:dyDescent="0.15">
      <c r="A56" s="129" t="s">
        <v>28</v>
      </c>
      <c r="B56" s="130"/>
      <c r="C56" s="130"/>
      <c r="D56" s="130"/>
      <c r="E56" s="130"/>
      <c r="F56" s="130"/>
      <c r="G56" s="130"/>
      <c r="H56" s="130"/>
      <c r="I56" s="130"/>
      <c r="J56" s="130"/>
      <c r="K56" s="130"/>
      <c r="L56" s="130"/>
      <c r="M56" s="130"/>
      <c r="N56" s="130"/>
      <c r="O56" s="131"/>
    </row>
    <row r="57" spans="1:15" s="159" customFormat="1" ht="12" customHeight="1" x14ac:dyDescent="0.15">
      <c r="A57" s="132" t="s">
        <v>29</v>
      </c>
      <c r="B57" s="133"/>
      <c r="C57" s="133"/>
      <c r="D57" s="133"/>
      <c r="E57" s="133"/>
      <c r="F57" s="133"/>
      <c r="G57" s="133"/>
      <c r="H57" s="133"/>
      <c r="I57" s="133"/>
      <c r="J57" s="133"/>
      <c r="K57" s="133"/>
      <c r="L57" s="133"/>
      <c r="M57" s="133"/>
      <c r="N57" s="133"/>
      <c r="O57" s="134"/>
    </row>
  </sheetData>
  <sheetProtection password="9E2F" sheet="1" objects="1" scenarios="1"/>
  <mergeCells count="61">
    <mergeCell ref="N44:O46"/>
    <mergeCell ref="G45:G46"/>
    <mergeCell ref="H45:M46"/>
    <mergeCell ref="A14:A15"/>
    <mergeCell ref="A1:F2"/>
    <mergeCell ref="A37:F38"/>
    <mergeCell ref="B14:C14"/>
    <mergeCell ref="D14:F14"/>
    <mergeCell ref="B15:F15"/>
    <mergeCell ref="G14:H15"/>
    <mergeCell ref="I14:O15"/>
    <mergeCell ref="H17:J17"/>
    <mergeCell ref="K17:O17"/>
    <mergeCell ref="E22:F23"/>
    <mergeCell ref="O22:O23"/>
    <mergeCell ref="B42:E42"/>
    <mergeCell ref="C45:F46"/>
    <mergeCell ref="F33:F34"/>
    <mergeCell ref="E35:G36"/>
    <mergeCell ref="A12:F13"/>
    <mergeCell ref="G12:M12"/>
    <mergeCell ref="G13:M13"/>
    <mergeCell ref="B43:E44"/>
    <mergeCell ref="F43:F44"/>
    <mergeCell ref="H44:M44"/>
    <mergeCell ref="G48:M48"/>
    <mergeCell ref="N48:O48"/>
    <mergeCell ref="A49:F50"/>
    <mergeCell ref="G47:M47"/>
    <mergeCell ref="A48:F48"/>
    <mergeCell ref="B47:F47"/>
    <mergeCell ref="G49:M49"/>
    <mergeCell ref="N49:O50"/>
    <mergeCell ref="G50:M50"/>
    <mergeCell ref="Q1:V1"/>
    <mergeCell ref="A39:O39"/>
    <mergeCell ref="G42:M42"/>
    <mergeCell ref="N42:O42"/>
    <mergeCell ref="A17:B17"/>
    <mergeCell ref="C17:E17"/>
    <mergeCell ref="A19:F19"/>
    <mergeCell ref="G19:O19"/>
    <mergeCell ref="G22:N23"/>
    <mergeCell ref="Q37:V37"/>
    <mergeCell ref="N5:O5"/>
    <mergeCell ref="N7:O9"/>
    <mergeCell ref="N11:O11"/>
    <mergeCell ref="N12:O13"/>
    <mergeCell ref="G8:G9"/>
    <mergeCell ref="H8:M9"/>
    <mergeCell ref="G11:M11"/>
    <mergeCell ref="A3:O3"/>
    <mergeCell ref="B5:E5"/>
    <mergeCell ref="G5:M5"/>
    <mergeCell ref="B6:E7"/>
    <mergeCell ref="F6:F7"/>
    <mergeCell ref="H7:M7"/>
    <mergeCell ref="C8:F9"/>
    <mergeCell ref="B10:F10"/>
    <mergeCell ref="G10:M10"/>
    <mergeCell ref="A11:F11"/>
  </mergeCells>
  <phoneticPr fontId="1"/>
  <dataValidations count="3">
    <dataValidation type="list" allowBlank="1" showInputMessage="1" showErrorMessage="1" sqref="F6:F7 F43:F44">
      <formula1>"男性,女性"</formula1>
    </dataValidation>
    <dataValidation type="list" allowBlank="1" showInputMessage="1" showErrorMessage="1" sqref="O43">
      <formula1>IF(AND(1&lt;=P44,P44&lt;=6),$P$5:$Q$5,$P$5)</formula1>
    </dataValidation>
    <dataValidation type="list" allowBlank="1" showInputMessage="1" showErrorMessage="1" sqref="O6">
      <formula1>IF(AND(1&lt;=P7,P7&lt;=6),$P$5:$Q$5,$P$4:$Q$4)</formula1>
    </dataValidation>
  </dataValidations>
  <pageMargins left="0.39370078740157483" right="0.19685039370078741" top="0.19685039370078741" bottom="0.19685039370078741" header="0" footer="0"/>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申込書</vt:lpstr>
      <vt:lpstr>記入例</vt:lpstr>
      <vt:lpstr>Sheet1</vt:lpstr>
      <vt:lpstr>記入例!Print_Area</vt:lpstr>
      <vt:lpstr>申込書!Print_Area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iimori1407</dc:creator>
  <cp:lastModifiedBy>owner</cp:lastModifiedBy>
  <cp:lastPrinted>2024-12-03T09:02:42Z</cp:lastPrinted>
  <dcterms:created xsi:type="dcterms:W3CDTF">2023-12-09T03:44:56Z</dcterms:created>
  <dcterms:modified xsi:type="dcterms:W3CDTF">2024-12-04T05:57:17Z</dcterms:modified>
</cp:coreProperties>
</file>