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185" windowHeight="12015"/>
  </bookViews>
  <sheets>
    <sheet name="サイクルフェスタエントリーシート" sheetId="3" r:id="rId1"/>
  </sheets>
  <calcPr calcId="145621"/>
</workbook>
</file>

<file path=xl/calcChain.xml><?xml version="1.0" encoding="utf-8"?>
<calcChain xmlns="http://schemas.openxmlformats.org/spreadsheetml/2006/main">
  <c r="H99" i="3" l="1"/>
  <c r="D96" i="3"/>
  <c r="H91" i="3"/>
  <c r="D88" i="3"/>
  <c r="H83" i="3"/>
  <c r="D80" i="3"/>
  <c r="H75" i="3"/>
  <c r="D72" i="3"/>
  <c r="H67" i="3"/>
  <c r="D64" i="3"/>
  <c r="H59" i="3"/>
  <c r="D56" i="3"/>
  <c r="H49" i="3"/>
  <c r="D46" i="3"/>
  <c r="H41" i="3"/>
  <c r="D38" i="3"/>
  <c r="H23" i="3"/>
  <c r="D22" i="3"/>
  <c r="D30" i="3"/>
  <c r="H33" i="3"/>
  <c r="F18" i="3"/>
</calcChain>
</file>

<file path=xl/sharedStrings.xml><?xml version="1.0" encoding="utf-8"?>
<sst xmlns="http://schemas.openxmlformats.org/spreadsheetml/2006/main" count="226" uniqueCount="70">
  <si>
    <t>送信先</t>
  </si>
  <si>
    <t>白馬五竜観光協会</t>
  </si>
  <si>
    <t>info@hakubagoryu.com</t>
  </si>
  <si>
    <t>プラン</t>
  </si>
  <si>
    <t>大人</t>
  </si>
  <si>
    <t>男性</t>
  </si>
  <si>
    <t>第11回白馬サイクルフェスタエントリーシート</t>
    <phoneticPr fontId="21"/>
  </si>
  <si>
    <t>氏名</t>
    <rPh sb="0" eb="2">
      <t>シメイ</t>
    </rPh>
    <phoneticPr fontId="21"/>
  </si>
  <si>
    <t>ふりがな</t>
    <phoneticPr fontId="21"/>
  </si>
  <si>
    <t>性別</t>
    <rPh sb="0" eb="2">
      <t>セイベツ</t>
    </rPh>
    <phoneticPr fontId="21"/>
  </si>
  <si>
    <t>生年月日</t>
    <rPh sb="0" eb="4">
      <t>セイネンガッピ</t>
    </rPh>
    <phoneticPr fontId="21"/>
  </si>
  <si>
    <t>電話番号②</t>
    <rPh sb="0" eb="2">
      <t>デンワ</t>
    </rPh>
    <rPh sb="2" eb="4">
      <t>バンゴウ</t>
    </rPh>
    <phoneticPr fontId="21"/>
  </si>
  <si>
    <t>メールアドレス</t>
    <phoneticPr fontId="21"/>
  </si>
  <si>
    <t>住所</t>
    <rPh sb="0" eb="2">
      <t>ジュウショ</t>
    </rPh>
    <phoneticPr fontId="21"/>
  </si>
  <si>
    <t>郵便番号</t>
    <rPh sb="0" eb="4">
      <t>ユウビンバンゴウ</t>
    </rPh>
    <phoneticPr fontId="21"/>
  </si>
  <si>
    <t>緊急連絡先</t>
    <rPh sb="0" eb="2">
      <t>キンキュウ</t>
    </rPh>
    <rPh sb="2" eb="5">
      <t>レンラクサキ</t>
    </rPh>
    <phoneticPr fontId="21"/>
  </si>
  <si>
    <t>電話番号</t>
    <rPh sb="0" eb="4">
      <t>デンワバンゴウ</t>
    </rPh>
    <phoneticPr fontId="21"/>
  </si>
  <si>
    <t>続柄</t>
    <rPh sb="0" eb="2">
      <t>ゾクガラ</t>
    </rPh>
    <phoneticPr fontId="21"/>
  </si>
  <si>
    <t>備考</t>
    <rPh sb="0" eb="2">
      <t>ビコウ</t>
    </rPh>
    <phoneticPr fontId="21"/>
  </si>
  <si>
    <t>開催日</t>
    <rPh sb="0" eb="3">
      <t>カイサイビ</t>
    </rPh>
    <phoneticPr fontId="21"/>
  </si>
  <si>
    <t>エントリーシートの黄色のセルのみ記入し保存、下記のメールアドレスに添付して送信下さい。</t>
    <rPh sb="9" eb="11">
      <t>キイロ</t>
    </rPh>
    <phoneticPr fontId="21"/>
  </si>
  <si>
    <t>※　代表者を名簿の一番上に記入してください。</t>
    <phoneticPr fontId="21"/>
  </si>
  <si>
    <t>※　年齢は生年月日を入力すると大会当日の年齢で表示されます。</t>
    <rPh sb="2" eb="4">
      <t>ネンレイ</t>
    </rPh>
    <rPh sb="5" eb="9">
      <t>セイネンガッピ</t>
    </rPh>
    <rPh sb="10" eb="12">
      <t>ニュウリョク</t>
    </rPh>
    <rPh sb="15" eb="17">
      <t>タイカイ</t>
    </rPh>
    <rPh sb="17" eb="19">
      <t>トウジツ</t>
    </rPh>
    <rPh sb="20" eb="22">
      <t>ネンレイ</t>
    </rPh>
    <rPh sb="23" eb="25">
      <t>ヒョウジ</t>
    </rPh>
    <phoneticPr fontId="21"/>
  </si>
  <si>
    <t>※　緊急連絡先は参加者以外で、事故など場合に入院等の同意がとれる方の連絡先を記入してください。</t>
    <rPh sb="2" eb="4">
      <t>キンキュウ</t>
    </rPh>
    <rPh sb="4" eb="7">
      <t>レンラクサキ</t>
    </rPh>
    <rPh sb="8" eb="11">
      <t>サンカシャ</t>
    </rPh>
    <rPh sb="11" eb="13">
      <t>イガイ</t>
    </rPh>
    <rPh sb="15" eb="17">
      <t>ジコ</t>
    </rPh>
    <rPh sb="19" eb="21">
      <t>バアイ</t>
    </rPh>
    <rPh sb="22" eb="24">
      <t>ニュウイン</t>
    </rPh>
    <rPh sb="24" eb="25">
      <t>ナド</t>
    </rPh>
    <rPh sb="26" eb="28">
      <t>ドウイ</t>
    </rPh>
    <rPh sb="32" eb="33">
      <t>カタ</t>
    </rPh>
    <rPh sb="34" eb="37">
      <t>レンラクサキ</t>
    </rPh>
    <rPh sb="38" eb="40">
      <t>キニュウ</t>
    </rPh>
    <phoneticPr fontId="21"/>
  </si>
  <si>
    <t>清水　花子</t>
    <rPh sb="0" eb="2">
      <t>シミズ</t>
    </rPh>
    <rPh sb="3" eb="5">
      <t>ハナコ</t>
    </rPh>
    <phoneticPr fontId="21"/>
  </si>
  <si>
    <t>妻</t>
    <rPh sb="0" eb="1">
      <t>ツマ</t>
    </rPh>
    <phoneticPr fontId="21"/>
  </si>
  <si>
    <t>399-9211</t>
    <phoneticPr fontId="21"/>
  </si>
  <si>
    <t>長野県北安曇郡白馬村神城22548</t>
    <rPh sb="0" eb="12">
      <t>399-9211</t>
    </rPh>
    <phoneticPr fontId="21"/>
  </si>
  <si>
    <t>参加者　①</t>
    <rPh sb="0" eb="3">
      <t>サンカシャ</t>
    </rPh>
    <phoneticPr fontId="21"/>
  </si>
  <si>
    <t>参加者　②</t>
    <rPh sb="0" eb="3">
      <t>サンカシャ</t>
    </rPh>
    <phoneticPr fontId="21"/>
  </si>
  <si>
    <t>参加者　③</t>
    <rPh sb="0" eb="3">
      <t>サンカシャ</t>
    </rPh>
    <phoneticPr fontId="21"/>
  </si>
  <si>
    <t>参加者　④</t>
    <rPh sb="0" eb="3">
      <t>サンカシャ</t>
    </rPh>
    <phoneticPr fontId="21"/>
  </si>
  <si>
    <t>参加者　⑤</t>
    <rPh sb="0" eb="3">
      <t>サンカシャ</t>
    </rPh>
    <phoneticPr fontId="21"/>
  </si>
  <si>
    <t>参加者　⑥</t>
    <rPh sb="0" eb="3">
      <t>サンカシャ</t>
    </rPh>
    <phoneticPr fontId="21"/>
  </si>
  <si>
    <t>参加者　⑦</t>
    <rPh sb="0" eb="3">
      <t>サンカシャ</t>
    </rPh>
    <phoneticPr fontId="21"/>
  </si>
  <si>
    <t>参加者　⑧</t>
    <rPh sb="0" eb="3">
      <t>サンカシャ</t>
    </rPh>
    <phoneticPr fontId="21"/>
  </si>
  <si>
    <t>参加者　⑨</t>
    <rPh sb="0" eb="3">
      <t>サンカシャ</t>
    </rPh>
    <phoneticPr fontId="21"/>
  </si>
  <si>
    <t>第11回白馬サイクルフェスタエントリーシート　(続き、２頁目)</t>
    <rPh sb="24" eb="25">
      <t>ツヅ</t>
    </rPh>
    <rPh sb="28" eb="29">
      <t>ペイジ</t>
    </rPh>
    <rPh sb="29" eb="30">
      <t>メ</t>
    </rPh>
    <phoneticPr fontId="21"/>
  </si>
  <si>
    <t>宿泊プラン申込用　</t>
    <rPh sb="0" eb="2">
      <t>シュクハク</t>
    </rPh>
    <rPh sb="5" eb="8">
      <t>モウシコミヨウ</t>
    </rPh>
    <phoneticPr fontId="21"/>
  </si>
  <si>
    <t>宿泊情報記入欄</t>
    <rPh sb="0" eb="2">
      <t>シュクハク</t>
    </rPh>
    <rPh sb="2" eb="4">
      <t>ジョウホウ</t>
    </rPh>
    <rPh sb="4" eb="6">
      <t>キニュウ</t>
    </rPh>
    <rPh sb="6" eb="7">
      <t>ラン</t>
    </rPh>
    <phoneticPr fontId="21"/>
  </si>
  <si>
    <t>プラン</t>
    <phoneticPr fontId="21"/>
  </si>
  <si>
    <t>宿泊プラン</t>
    <rPh sb="0" eb="2">
      <t>シュクハク</t>
    </rPh>
    <phoneticPr fontId="21"/>
  </si>
  <si>
    <t>希望宿泊施設</t>
    <rPh sb="0" eb="2">
      <t>キボウ</t>
    </rPh>
    <rPh sb="2" eb="4">
      <t>シュクハク</t>
    </rPh>
    <rPh sb="4" eb="6">
      <t>シセツ</t>
    </rPh>
    <phoneticPr fontId="21"/>
  </si>
  <si>
    <t>宿指定プラン</t>
  </si>
  <si>
    <t>人数</t>
    <rPh sb="0" eb="2">
      <t>ニンズウ</t>
    </rPh>
    <phoneticPr fontId="21"/>
  </si>
  <si>
    <t>大人</t>
    <rPh sb="0" eb="2">
      <t>オトナ</t>
    </rPh>
    <phoneticPr fontId="21"/>
  </si>
  <si>
    <t>中学生</t>
    <rPh sb="0" eb="3">
      <t>チュウガクセイ</t>
    </rPh>
    <phoneticPr fontId="21"/>
  </si>
  <si>
    <t>小学生</t>
    <rPh sb="0" eb="3">
      <t>ショウガクセイ</t>
    </rPh>
    <phoneticPr fontId="21"/>
  </si>
  <si>
    <t>合計人数</t>
    <rPh sb="0" eb="2">
      <t>ゴウケイ</t>
    </rPh>
    <rPh sb="2" eb="4">
      <t>ニンズウ</t>
    </rPh>
    <phoneticPr fontId="21"/>
  </si>
  <si>
    <t>部屋数</t>
    <rPh sb="0" eb="3">
      <t>ヘヤカズ</t>
    </rPh>
    <phoneticPr fontId="21"/>
  </si>
  <si>
    <t>コメント</t>
    <phoneticPr fontId="21"/>
  </si>
  <si>
    <t>※　2部屋以上の場合は、コメント欄に詳しい部屋割をご記入ください。</t>
    <rPh sb="3" eb="5">
      <t>ヘヤ</t>
    </rPh>
    <rPh sb="5" eb="7">
      <t>イジョウ</t>
    </rPh>
    <rPh sb="8" eb="10">
      <t>バアイ</t>
    </rPh>
    <rPh sb="16" eb="17">
      <t>ラン</t>
    </rPh>
    <rPh sb="18" eb="19">
      <t>クワ</t>
    </rPh>
    <rPh sb="21" eb="23">
      <t>ヘヤ</t>
    </rPh>
    <rPh sb="23" eb="24">
      <t>ワ</t>
    </rPh>
    <rPh sb="26" eb="28">
      <t>キニュウ</t>
    </rPh>
    <phoneticPr fontId="21"/>
  </si>
  <si>
    <t>屋根付き駐輪場</t>
    <rPh sb="0" eb="3">
      <t>ヤネツ</t>
    </rPh>
    <rPh sb="4" eb="7">
      <t>チュウリンジョウ</t>
    </rPh>
    <phoneticPr fontId="21"/>
  </si>
  <si>
    <t>あいう</t>
    <phoneticPr fontId="21"/>
  </si>
  <si>
    <t>区分</t>
    <rPh sb="0" eb="2">
      <t>クブン</t>
    </rPh>
    <phoneticPr fontId="21"/>
  </si>
  <si>
    <t>電話番号①</t>
    <rPh sb="0" eb="2">
      <t>デンワ</t>
    </rPh>
    <rPh sb="2" eb="4">
      <t>バンゴウ</t>
    </rPh>
    <phoneticPr fontId="21"/>
  </si>
  <si>
    <t>参加者情報入力例</t>
    <rPh sb="0" eb="3">
      <t>サンカシャ</t>
    </rPh>
    <rPh sb="3" eb="5">
      <t>ジョウホウ</t>
    </rPh>
    <rPh sb="5" eb="8">
      <t>ニュウリョクレイ</t>
    </rPh>
    <phoneticPr fontId="21"/>
  </si>
  <si>
    <t>清水　肇</t>
    <rPh sb="0" eb="2">
      <t>シミズ</t>
    </rPh>
    <rPh sb="3" eb="4">
      <t>ハジメ</t>
    </rPh>
    <phoneticPr fontId="21"/>
  </si>
  <si>
    <t>0261-75-3131</t>
    <phoneticPr fontId="21"/>
  </si>
  <si>
    <t>080-0000-0000</t>
    <phoneticPr fontId="21"/>
  </si>
  <si>
    <t>しみず　はじめ</t>
    <phoneticPr fontId="21"/>
  </si>
  <si>
    <t>info@hakubagoryu.com</t>
    <phoneticPr fontId="21"/>
  </si>
  <si>
    <t>0261-75-9999</t>
    <phoneticPr fontId="21"/>
  </si>
  <si>
    <t>エントリー費＋前夜祭費(夕食付)＋宿泊(翌日朝食付き)</t>
  </si>
  <si>
    <t>エントリー費＋宿泊(夕食付・翌日朝食付)</t>
    <phoneticPr fontId="21"/>
  </si>
  <si>
    <t>エントリー費＋宿泊(夕食なし・翌日朝食付)')</t>
  </si>
  <si>
    <t>エントリー費＋宿泊(食事なし素泊り</t>
  </si>
  <si>
    <t>エントリー費＋前夜祭費(夕食付)＋宿泊(翌日朝食なし)</t>
    <phoneticPr fontId="21"/>
  </si>
  <si>
    <t>※　参加者によって、前夜祭や宿での食事条件が異なる場合は、各参加者のプランを変更してください。</t>
    <rPh sb="2" eb="5">
      <t>サンカシャ</t>
    </rPh>
    <rPh sb="10" eb="13">
      <t>ゼンヤサイ</t>
    </rPh>
    <rPh sb="14" eb="15">
      <t>ヤド</t>
    </rPh>
    <rPh sb="17" eb="21">
      <t>ショクジジョウケン</t>
    </rPh>
    <rPh sb="22" eb="23">
      <t>コト</t>
    </rPh>
    <rPh sb="25" eb="27">
      <t>バアイ</t>
    </rPh>
    <rPh sb="29" eb="30">
      <t>カク</t>
    </rPh>
    <rPh sb="30" eb="33">
      <t>サンカシャ</t>
    </rPh>
    <rPh sb="38" eb="40">
      <t>ヘンコウ</t>
    </rPh>
    <phoneticPr fontId="21"/>
  </si>
  <si>
    <t>※　宿泊プランは「宿おまかせプラン」選択の場合、希望宿泊施設は入力できません。</t>
    <rPh sb="2" eb="4">
      <t>シュクハク</t>
    </rPh>
    <rPh sb="9" eb="10">
      <t>ヤド</t>
    </rPh>
    <rPh sb="18" eb="20">
      <t>センタク</t>
    </rPh>
    <rPh sb="21" eb="23">
      <t>バアイ</t>
    </rPh>
    <rPh sb="24" eb="26">
      <t>キボウ</t>
    </rPh>
    <rPh sb="26" eb="28">
      <t>シュクハク</t>
    </rPh>
    <rPh sb="28" eb="30">
      <t>シセツ</t>
    </rPh>
    <rPh sb="31" eb="33">
      <t>ニュウリョク</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</si>
</sst>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_);[Red]\(#,##0\)"/>
    <numFmt numFmtId="179" formatCode="0_ "/>
  </numFmts>
  <fonts count="25">
    <font>
      <sz val="11"/>
      <color indexed="8"/>
      <name val="ＭＳ Ｐゴシック"/>
      <family val="3"/>
      <charset val="128"/>
    </font>
    <font>
      <i/>
      <sz val="11"/>
      <color indexed="23"/>
      <name val="ＭＳ Ｐゴシック"/>
      <family val="3"/>
      <charset val="128"/>
    </font>
    <font>
      <sz val="11"/>
      <color indexed="52"/>
      <name val="ＭＳ Ｐゴシック"/>
      <family val="3"/>
      <charset val="128"/>
    </font>
    <font>
      <sz val="11"/>
      <color indexed="9"/>
      <name val="ＭＳ Ｐゴシック"/>
      <family val="3"/>
      <charset val="128"/>
    </font>
    <font>
      <b/>
      <sz val="11"/>
      <color indexed="56"/>
      <name val="ＭＳ Ｐゴシック"/>
      <family val="3"/>
      <charset val="128"/>
    </font>
    <font>
      <b/>
      <sz val="15"/>
      <color indexed="56"/>
      <name val="ＭＳ Ｐゴシック"/>
      <family val="3"/>
      <charset val="128"/>
    </font>
    <font>
      <sz val="11"/>
      <color indexed="10"/>
      <name val="ＭＳ Ｐゴシック"/>
      <family val="3"/>
      <charset val="128"/>
    </font>
    <font>
      <b/>
      <sz val="11"/>
      <color indexed="52"/>
      <name val="ＭＳ Ｐゴシック"/>
      <family val="3"/>
      <charset val="128"/>
    </font>
    <font>
      <sz val="11"/>
      <color indexed="20"/>
      <name val="ＭＳ Ｐゴシック"/>
      <family val="3"/>
      <charset val="128"/>
    </font>
    <font>
      <b/>
      <sz val="11"/>
      <color indexed="63"/>
      <name val="ＭＳ Ｐゴシック"/>
      <family val="3"/>
      <charset val="128"/>
    </font>
    <font>
      <sz val="11"/>
      <color indexed="17"/>
      <name val="ＭＳ Ｐゴシック"/>
      <family val="3"/>
      <charset val="128"/>
    </font>
    <font>
      <b/>
      <sz val="11"/>
      <color indexed="8"/>
      <name val="ＭＳ Ｐゴシック"/>
      <family val="3"/>
      <charset val="128"/>
    </font>
    <font>
      <b/>
      <sz val="13"/>
      <color indexed="56"/>
      <name val="ＭＳ Ｐゴシック"/>
      <family val="3"/>
      <charset val="128"/>
    </font>
    <font>
      <b/>
      <sz val="11"/>
      <color indexed="9"/>
      <name val="ＭＳ Ｐゴシック"/>
      <family val="3"/>
      <charset val="128"/>
    </font>
    <font>
      <b/>
      <sz val="18"/>
      <color indexed="56"/>
      <name val="ＭＳ Ｐゴシック"/>
      <family val="3"/>
      <charset val="128"/>
    </font>
    <font>
      <u/>
      <sz val="11"/>
      <color indexed="12"/>
      <name val="ＭＳ Ｐゴシック"/>
      <family val="3"/>
      <charset val="128"/>
    </font>
    <font>
      <sz val="11"/>
      <color indexed="60"/>
      <name val="ＭＳ Ｐゴシック"/>
      <family val="3"/>
      <charset val="128"/>
    </font>
    <font>
      <sz val="11"/>
      <color indexed="62"/>
      <name val="ＭＳ Ｐゴシック"/>
      <family val="3"/>
      <charset val="128"/>
    </font>
    <font>
      <sz val="18"/>
      <color indexed="8"/>
      <name val="ＭＳ Ｐゴシック"/>
      <family val="3"/>
      <charset val="128"/>
    </font>
    <font>
      <sz val="10"/>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4"/>
      <color indexed="8"/>
      <name val="ＭＳ Ｐゴシック"/>
      <family val="3"/>
      <charset val="128"/>
    </font>
    <font>
      <b/>
      <sz val="14"/>
      <color rgb="FFFF0000"/>
      <name val="ＭＳ Ｐ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000"/>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43">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4" fillId="0" borderId="0" applyNumberFormat="0" applyFill="0" applyBorder="0" applyAlignment="0" applyProtection="0">
      <alignment vertical="center"/>
    </xf>
    <xf numFmtId="0" fontId="13" fillId="20" borderId="1" applyNumberFormat="0" applyAlignment="0" applyProtection="0">
      <alignment vertical="center"/>
    </xf>
    <xf numFmtId="0" fontId="16" fillId="21" borderId="0" applyNumberFormat="0" applyBorder="0" applyAlignment="0" applyProtection="0">
      <alignment vertical="center"/>
    </xf>
    <xf numFmtId="0" fontId="15" fillId="0" borderId="0" applyNumberFormat="0" applyFill="0" applyBorder="0" applyAlignment="0" applyProtection="0">
      <alignment vertical="center"/>
    </xf>
    <xf numFmtId="0" fontId="20" fillId="22" borderId="2" applyNumberFormat="0" applyFont="0" applyAlignment="0" applyProtection="0">
      <alignment vertical="center"/>
    </xf>
    <xf numFmtId="0" fontId="2" fillId="0" borderId="3" applyNumberFormat="0" applyFill="0" applyAlignment="0" applyProtection="0">
      <alignment vertical="center"/>
    </xf>
    <xf numFmtId="0" fontId="8" fillId="3" borderId="0" applyNumberFormat="0" applyBorder="0" applyAlignment="0" applyProtection="0">
      <alignment vertical="center"/>
    </xf>
    <xf numFmtId="0" fontId="7" fillId="23" borderId="4" applyNumberFormat="0" applyAlignment="0" applyProtection="0">
      <alignment vertical="center"/>
    </xf>
    <xf numFmtId="0" fontId="6" fillId="0" borderId="0" applyNumberFormat="0" applyFill="0" applyBorder="0" applyAlignment="0" applyProtection="0">
      <alignment vertical="center"/>
    </xf>
    <xf numFmtId="0" fontId="5" fillId="0" borderId="5" applyNumberFormat="0" applyFill="0" applyAlignment="0" applyProtection="0">
      <alignment vertical="center"/>
    </xf>
    <xf numFmtId="0" fontId="12" fillId="0" borderId="6" applyNumberFormat="0" applyFill="0" applyAlignment="0" applyProtection="0">
      <alignment vertical="center"/>
    </xf>
    <xf numFmtId="0" fontId="4" fillId="0" borderId="7" applyNumberFormat="0" applyFill="0" applyAlignment="0" applyProtection="0">
      <alignment vertical="center"/>
    </xf>
    <xf numFmtId="0" fontId="4" fillId="0" borderId="0" applyNumberFormat="0" applyFill="0" applyBorder="0" applyAlignment="0" applyProtection="0">
      <alignment vertical="center"/>
    </xf>
    <xf numFmtId="0" fontId="11" fillId="0" borderId="8" applyNumberFormat="0" applyFill="0" applyAlignment="0" applyProtection="0">
      <alignment vertical="center"/>
    </xf>
    <xf numFmtId="0" fontId="9" fillId="23" borderId="9" applyNumberFormat="0" applyAlignment="0" applyProtection="0">
      <alignment vertical="center"/>
    </xf>
    <xf numFmtId="0" fontId="1" fillId="0" borderId="0" applyNumberFormat="0" applyFill="0" applyBorder="0" applyAlignment="0" applyProtection="0">
      <alignment vertical="center"/>
    </xf>
    <xf numFmtId="0" fontId="17" fillId="7" borderId="4" applyNumberFormat="0" applyAlignment="0" applyProtection="0">
      <alignment vertical="center"/>
    </xf>
    <xf numFmtId="0" fontId="10" fillId="4" borderId="0" applyNumberFormat="0" applyBorder="0" applyAlignment="0" applyProtection="0">
      <alignment vertical="center"/>
    </xf>
  </cellStyleXfs>
  <cellXfs count="80">
    <xf numFmtId="0" fontId="0" fillId="0" borderId="0" xfId="0">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15" fillId="0" borderId="0" xfId="28" applyAlignment="1">
      <alignment horizontal="center" vertical="center"/>
    </xf>
    <xf numFmtId="0" fontId="0" fillId="24" borderId="14" xfId="0" applyFill="1" applyBorder="1" applyAlignment="1" applyProtection="1">
      <alignment horizontal="left" vertical="center"/>
      <protection locked="0"/>
    </xf>
    <xf numFmtId="0" fontId="0" fillId="24" borderId="13" xfId="0" applyFill="1" applyBorder="1" applyAlignment="1" applyProtection="1">
      <alignment horizontal="left" vertical="center"/>
      <protection locked="0"/>
    </xf>
    <xf numFmtId="0" fontId="18" fillId="0" borderId="0" xfId="0" applyFont="1" applyAlignment="1">
      <alignment horizontal="center" vertical="center"/>
    </xf>
    <xf numFmtId="0" fontId="19" fillId="0" borderId="0" xfId="0" applyFont="1" applyAlignment="1">
      <alignment horizontal="left" vertical="center"/>
    </xf>
    <xf numFmtId="0" fontId="15" fillId="0" borderId="0" xfId="28" applyAlignment="1">
      <alignment horizontal="center" vertical="center"/>
    </xf>
    <xf numFmtId="0" fontId="0" fillId="24" borderId="14" xfId="0" applyFill="1" applyBorder="1" applyAlignment="1" applyProtection="1">
      <alignment horizontal="left" vertical="center"/>
      <protection locked="0"/>
    </xf>
    <xf numFmtId="0" fontId="0" fillId="24" borderId="13" xfId="0" applyFill="1" applyBorder="1" applyAlignment="1" applyProtection="1">
      <alignment horizontal="left" vertical="center"/>
      <protection locked="0"/>
    </xf>
    <xf numFmtId="0" fontId="22" fillId="24" borderId="14" xfId="0" applyFont="1" applyFill="1" applyBorder="1" applyAlignment="1" applyProtection="1">
      <alignment horizontal="left" vertical="center"/>
      <protection locked="0"/>
    </xf>
    <xf numFmtId="0" fontId="18" fillId="0" borderId="0" xfId="0" applyFont="1" applyAlignment="1">
      <alignment horizontal="center" vertical="center"/>
    </xf>
    <xf numFmtId="0" fontId="19" fillId="0" borderId="0" xfId="0" applyFont="1" applyAlignment="1">
      <alignment horizontal="left" vertical="center"/>
    </xf>
    <xf numFmtId="0" fontId="15" fillId="0" borderId="0" xfId="28"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alignment horizontal="center" vertical="center"/>
    </xf>
    <xf numFmtId="0" fontId="0" fillId="24" borderId="13" xfId="0" applyFill="1" applyBorder="1" applyAlignment="1" applyProtection="1">
      <alignment vertical="center"/>
      <protection locked="0"/>
    </xf>
    <xf numFmtId="14" fontId="0" fillId="24" borderId="14" xfId="0" applyNumberFormat="1" applyFill="1" applyBorder="1" applyAlignment="1" applyProtection="1">
      <alignment horizontal="center" vertical="center"/>
      <protection locked="0"/>
    </xf>
    <xf numFmtId="14" fontId="18" fillId="0" borderId="0" xfId="0" applyNumberFormat="1" applyFont="1" applyAlignment="1">
      <alignment horizontal="center" vertical="center"/>
    </xf>
    <xf numFmtId="0" fontId="0" fillId="25" borderId="11" xfId="0" applyFill="1" applyBorder="1" applyAlignment="1">
      <alignment horizontal="left" vertical="center"/>
    </xf>
    <xf numFmtId="0" fontId="0" fillId="25" borderId="14" xfId="0" applyFill="1" applyBorder="1" applyAlignment="1">
      <alignment horizontal="left" vertical="center"/>
    </xf>
    <xf numFmtId="0" fontId="0" fillId="25" borderId="13" xfId="0" applyFill="1" applyBorder="1" applyAlignment="1" applyProtection="1">
      <alignment vertical="center"/>
    </xf>
    <xf numFmtId="0" fontId="24" fillId="0" borderId="0" xfId="0" applyFont="1" applyAlignment="1">
      <alignment horizontal="center" vertical="center"/>
    </xf>
    <xf numFmtId="0" fontId="23" fillId="0" borderId="0" xfId="0" applyFont="1">
      <alignment vertical="center"/>
    </xf>
    <xf numFmtId="0" fontId="19" fillId="0" borderId="12" xfId="0" applyFont="1" applyBorder="1" applyAlignment="1">
      <alignment horizontal="left" vertical="center"/>
    </xf>
    <xf numFmtId="0" fontId="15" fillId="0" borderId="12" xfId="28"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left" vertical="center"/>
    </xf>
    <xf numFmtId="0" fontId="15" fillId="0" borderId="0" xfId="28" applyBorder="1" applyAlignment="1">
      <alignment horizontal="center" vertical="center"/>
    </xf>
    <xf numFmtId="0" fontId="0" fillId="0" borderId="17" xfId="0" applyFill="1" applyBorder="1" applyAlignment="1">
      <alignment horizontal="center" vertical="center"/>
    </xf>
    <xf numFmtId="0" fontId="0" fillId="24" borderId="14" xfId="0" applyFill="1" applyBorder="1" applyAlignment="1" applyProtection="1">
      <alignment vertical="center"/>
      <protection locked="0"/>
    </xf>
    <xf numFmtId="0" fontId="0" fillId="25" borderId="11" xfId="0" applyFill="1" applyBorder="1" applyAlignment="1">
      <alignment horizontal="center" vertical="center"/>
    </xf>
    <xf numFmtId="0" fontId="0" fillId="25" borderId="11" xfId="0" applyFill="1" applyBorder="1" applyAlignment="1">
      <alignment horizontal="center" vertical="center"/>
    </xf>
    <xf numFmtId="0" fontId="0" fillId="25" borderId="14" xfId="0" applyFill="1" applyBorder="1" applyAlignment="1">
      <alignment horizontal="center" vertical="center"/>
    </xf>
    <xf numFmtId="0" fontId="22" fillId="24" borderId="14" xfId="0" applyFont="1" applyFill="1" applyBorder="1" applyAlignment="1" applyProtection="1">
      <alignment horizontal="center" vertical="center"/>
      <protection locked="0"/>
    </xf>
    <xf numFmtId="0" fontId="0" fillId="24" borderId="13" xfId="0" applyFill="1" applyBorder="1" applyAlignment="1" applyProtection="1">
      <alignment horizontal="center" vertical="center"/>
      <protection locked="0"/>
    </xf>
    <xf numFmtId="0" fontId="0" fillId="24" borderId="14" xfId="0" applyFill="1" applyBorder="1" applyAlignment="1" applyProtection="1">
      <alignment horizontal="center" vertical="center"/>
      <protection locked="0"/>
    </xf>
    <xf numFmtId="0" fontId="22" fillId="24" borderId="12"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0" fillId="28" borderId="14" xfId="0" applyFill="1" applyBorder="1" applyAlignment="1">
      <alignment horizontal="center" vertical="center"/>
    </xf>
    <xf numFmtId="0" fontId="0" fillId="24" borderId="14" xfId="0" applyFill="1" applyBorder="1" applyAlignment="1">
      <alignment horizontal="center" vertical="center"/>
    </xf>
    <xf numFmtId="0" fontId="0" fillId="24" borderId="14" xfId="0" applyFill="1" applyBorder="1" applyAlignment="1">
      <alignment horizontal="left" vertical="center"/>
    </xf>
    <xf numFmtId="0" fontId="0" fillId="24" borderId="13" xfId="0" applyFill="1" applyBorder="1" applyAlignment="1">
      <alignment horizontal="left" vertical="center"/>
    </xf>
    <xf numFmtId="49" fontId="0" fillId="24" borderId="14" xfId="0" applyNumberFormat="1" applyFill="1" applyBorder="1" applyAlignment="1" applyProtection="1">
      <alignment horizontal="left" vertical="center"/>
      <protection locked="0"/>
    </xf>
    <xf numFmtId="49" fontId="0" fillId="24" borderId="13" xfId="0" applyNumberFormat="1" applyFill="1" applyBorder="1" applyAlignment="1" applyProtection="1">
      <alignment horizontal="left" vertical="center"/>
      <protection locked="0"/>
    </xf>
    <xf numFmtId="49" fontId="0" fillId="24" borderId="13" xfId="0" applyNumberFormat="1" applyFill="1" applyBorder="1" applyAlignment="1" applyProtection="1">
      <alignment horizontal="left" vertical="center"/>
      <protection locked="0"/>
    </xf>
    <xf numFmtId="0" fontId="0" fillId="27" borderId="11" xfId="0" applyFill="1" applyBorder="1" applyAlignment="1" applyProtection="1">
      <alignment horizontal="left" vertical="center"/>
    </xf>
    <xf numFmtId="0" fontId="0" fillId="27" borderId="14" xfId="0" applyFill="1" applyBorder="1" applyAlignment="1" applyProtection="1">
      <alignment horizontal="left" vertical="center"/>
    </xf>
    <xf numFmtId="0" fontId="0" fillId="27" borderId="13" xfId="0" applyFill="1" applyBorder="1" applyAlignment="1" applyProtection="1">
      <alignment horizontal="left" vertical="center"/>
    </xf>
    <xf numFmtId="0" fontId="0" fillId="27" borderId="15" xfId="0" applyFill="1" applyBorder="1" applyAlignment="1" applyProtection="1">
      <alignment horizontal="center" vertical="center"/>
    </xf>
    <xf numFmtId="0" fontId="0" fillId="27" borderId="11" xfId="0" applyFill="1" applyBorder="1" applyAlignment="1" applyProtection="1">
      <alignment horizontal="center" vertical="center"/>
    </xf>
    <xf numFmtId="0" fontId="0" fillId="27" borderId="14" xfId="0" applyFill="1" applyBorder="1" applyAlignment="1" applyProtection="1">
      <alignment horizontal="center" vertical="center"/>
    </xf>
    <xf numFmtId="0" fontId="0" fillId="27" borderId="16" xfId="0" applyFill="1" applyBorder="1" applyAlignment="1" applyProtection="1">
      <alignment horizontal="center" vertical="center"/>
    </xf>
    <xf numFmtId="0" fontId="22" fillId="27" borderId="10" xfId="0" applyFont="1" applyFill="1" applyBorder="1" applyAlignment="1" applyProtection="1">
      <alignment vertical="center"/>
    </xf>
    <xf numFmtId="0" fontId="0" fillId="27" borderId="14" xfId="0" applyFill="1" applyBorder="1" applyAlignment="1" applyProtection="1">
      <alignment horizontal="left" vertical="center"/>
    </xf>
    <xf numFmtId="0" fontId="0" fillId="27" borderId="18" xfId="0" applyFill="1" applyBorder="1" applyAlignment="1" applyProtection="1">
      <alignment horizontal="center" vertical="center"/>
    </xf>
    <xf numFmtId="0" fontId="0" fillId="27" borderId="10" xfId="0" applyFill="1" applyBorder="1" applyAlignment="1" applyProtection="1">
      <alignment horizontal="left" vertical="center"/>
    </xf>
    <xf numFmtId="0" fontId="0" fillId="27" borderId="11" xfId="0" applyFill="1" applyBorder="1" applyAlignment="1" applyProtection="1">
      <alignment horizontal="left" vertical="center"/>
    </xf>
    <xf numFmtId="178" fontId="0" fillId="27" borderId="13" xfId="0" applyNumberFormat="1" applyFill="1" applyBorder="1" applyAlignment="1" applyProtection="1">
      <alignment horizontal="center" vertical="center"/>
    </xf>
    <xf numFmtId="179" fontId="22" fillId="24" borderId="10" xfId="0" applyNumberFormat="1" applyFont="1" applyFill="1" applyBorder="1" applyAlignment="1" applyProtection="1">
      <alignment horizontal="right" vertical="center"/>
      <protection locked="0"/>
    </xf>
    <xf numFmtId="179" fontId="0" fillId="24" borderId="10" xfId="0" applyNumberFormat="1" applyFill="1" applyBorder="1" applyAlignment="1" applyProtection="1">
      <alignment horizontal="right" vertical="center"/>
      <protection locked="0"/>
    </xf>
    <xf numFmtId="0" fontId="22" fillId="24" borderId="13" xfId="0" applyFont="1" applyFill="1" applyBorder="1" applyAlignment="1" applyProtection="1">
      <alignment horizontal="center" vertical="center"/>
      <protection locked="0"/>
    </xf>
    <xf numFmtId="0" fontId="0" fillId="25" borderId="11" xfId="0" applyFill="1" applyBorder="1" applyAlignment="1">
      <alignment vertical="center"/>
    </xf>
    <xf numFmtId="14" fontId="0" fillId="24" borderId="14" xfId="0" applyNumberFormat="1" applyFill="1" applyBorder="1" applyAlignment="1">
      <alignment horizontal="center" vertical="center"/>
    </xf>
    <xf numFmtId="0" fontId="0" fillId="26" borderId="11" xfId="0" applyFill="1" applyBorder="1" applyAlignment="1">
      <alignment horizontal="center" vertical="center"/>
    </xf>
    <xf numFmtId="0" fontId="0" fillId="26" borderId="14" xfId="0" applyFill="1" applyBorder="1" applyAlignment="1">
      <alignment horizontal="center" vertical="center"/>
    </xf>
    <xf numFmtId="0" fontId="0" fillId="26" borderId="11" xfId="0" applyFill="1" applyBorder="1" applyAlignment="1">
      <alignment horizontal="center" vertical="center"/>
    </xf>
    <xf numFmtId="0" fontId="0" fillId="26" borderId="11" xfId="0" applyFill="1" applyBorder="1" applyAlignment="1">
      <alignment horizontal="left" vertical="center"/>
    </xf>
    <xf numFmtId="0" fontId="0" fillId="26" borderId="14" xfId="0" applyFill="1" applyBorder="1" applyAlignment="1">
      <alignment horizontal="left" vertical="center"/>
    </xf>
    <xf numFmtId="0" fontId="0" fillId="26" borderId="13" xfId="0" applyFill="1" applyBorder="1" applyAlignment="1" applyProtection="1">
      <alignment vertical="center"/>
    </xf>
    <xf numFmtId="0" fontId="0" fillId="26" borderId="11" xfId="0" applyFill="1" applyBorder="1" applyAlignment="1">
      <alignment vertical="center"/>
    </xf>
    <xf numFmtId="0" fontId="15" fillId="24" borderId="14" xfId="28" applyFill="1" applyBorder="1" applyAlignment="1">
      <alignment horizontal="left" vertical="center"/>
    </xf>
    <xf numFmtId="0" fontId="0" fillId="28" borderId="11" xfId="0" applyFill="1" applyBorder="1" applyAlignment="1">
      <alignment horizontal="center" vertical="center"/>
    </xf>
    <xf numFmtId="0" fontId="0" fillId="28" borderId="11" xfId="0" applyFill="1" applyBorder="1" applyAlignment="1">
      <alignment horizontal="center" vertical="center"/>
    </xf>
    <xf numFmtId="0" fontId="0" fillId="28" borderId="11" xfId="0" applyFill="1" applyBorder="1" applyAlignment="1">
      <alignment horizontal="left" vertical="center"/>
    </xf>
    <xf numFmtId="0" fontId="0" fillId="28" borderId="11" xfId="0" applyFill="1" applyBorder="1" applyAlignment="1">
      <alignment vertical="center"/>
    </xf>
    <xf numFmtId="0" fontId="0" fillId="28" borderId="14" xfId="0" applyFill="1" applyBorder="1" applyAlignment="1">
      <alignment horizontal="left" vertical="center"/>
    </xf>
    <xf numFmtId="0" fontId="0" fillId="28" borderId="13" xfId="0" applyFill="1" applyBorder="1" applyAlignment="1" applyProtection="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hakubagoryu.com" TargetMode="External"/><Relationship Id="rId1" Type="http://schemas.openxmlformats.org/officeDocument/2006/relationships/hyperlink" Target="mailto:info@hakubagory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tabSelected="1" zoomScaleNormal="100" workbookViewId="0">
      <selection activeCell="C51" sqref="C51:D51"/>
    </sheetView>
  </sheetViews>
  <sheetFormatPr defaultColWidth="9" defaultRowHeight="13.5"/>
  <cols>
    <col min="1" max="1" width="11.625" customWidth="1"/>
    <col min="2" max="2" width="12.625" customWidth="1"/>
    <col min="3" max="3" width="11.625" customWidth="1"/>
    <col min="4" max="4" width="12.625" customWidth="1"/>
    <col min="5" max="5" width="10.625" customWidth="1"/>
    <col min="6" max="6" width="6.625" customWidth="1"/>
    <col min="7" max="7" width="11.625" customWidth="1"/>
    <col min="8" max="8" width="16.625" customWidth="1"/>
    <col min="9" max="9" width="9" customWidth="1"/>
    <col min="10" max="10" width="9" hidden="1" customWidth="1"/>
  </cols>
  <sheetData>
    <row r="1" spans="1:10" ht="21">
      <c r="A1" s="12" t="s">
        <v>6</v>
      </c>
      <c r="B1" s="12"/>
      <c r="C1" s="12"/>
      <c r="D1" s="12"/>
      <c r="E1" s="12"/>
      <c r="F1" s="12"/>
      <c r="G1" s="12"/>
      <c r="H1" s="12"/>
    </row>
    <row r="2" spans="1:10" ht="15" customHeight="1">
      <c r="A2" s="7"/>
      <c r="B2" s="7"/>
      <c r="C2" s="7"/>
      <c r="D2" s="7"/>
      <c r="E2" s="7"/>
      <c r="F2" s="8"/>
      <c r="G2" s="8"/>
      <c r="H2" s="8"/>
    </row>
    <row r="3" spans="1:10" s="25" customFormat="1" ht="17.25">
      <c r="A3" s="24" t="s">
        <v>38</v>
      </c>
      <c r="B3" s="24"/>
      <c r="C3" s="24"/>
      <c r="D3" s="24"/>
      <c r="E3" s="24"/>
      <c r="F3" s="24"/>
      <c r="G3" s="24"/>
      <c r="H3" s="24"/>
    </row>
    <row r="4" spans="1:10" ht="21">
      <c r="A4" s="6"/>
      <c r="B4" s="6"/>
      <c r="C4" s="6"/>
      <c r="D4" s="6"/>
      <c r="E4" s="6"/>
      <c r="F4" s="6"/>
      <c r="G4" s="6" t="s">
        <v>19</v>
      </c>
      <c r="H4" s="20">
        <v>46159</v>
      </c>
    </row>
    <row r="5" spans="1:10" ht="15" customHeight="1">
      <c r="A5" s="2" t="s">
        <v>0</v>
      </c>
      <c r="B5" s="2" t="s">
        <v>1</v>
      </c>
      <c r="C5" s="2"/>
      <c r="D5" s="14" t="s">
        <v>2</v>
      </c>
      <c r="E5" s="14"/>
      <c r="H5" s="3"/>
    </row>
    <row r="6" spans="1:10" ht="15" customHeight="1">
      <c r="A6" s="7"/>
      <c r="B6" s="7"/>
      <c r="C6" s="7"/>
      <c r="D6" s="7"/>
      <c r="E6" s="7"/>
      <c r="F6" s="8"/>
      <c r="G6" s="8"/>
      <c r="H6" s="8"/>
    </row>
    <row r="7" spans="1:10" ht="15" customHeight="1">
      <c r="A7" s="13" t="s">
        <v>20</v>
      </c>
      <c r="B7" s="13"/>
      <c r="C7" s="13"/>
      <c r="D7" s="13"/>
      <c r="E7" s="13"/>
      <c r="F7" s="13"/>
      <c r="G7" s="13"/>
      <c r="H7" s="13"/>
    </row>
    <row r="8" spans="1:10" ht="15" customHeight="1">
      <c r="A8" s="7" t="s">
        <v>69</v>
      </c>
      <c r="B8" s="7"/>
      <c r="C8" s="7"/>
      <c r="D8" s="7"/>
      <c r="E8" s="7"/>
      <c r="F8" s="7"/>
      <c r="G8" s="7"/>
      <c r="H8" s="7"/>
    </row>
    <row r="9" spans="1:10" ht="15" customHeight="1">
      <c r="A9" s="7" t="s">
        <v>51</v>
      </c>
      <c r="B9" s="7"/>
      <c r="C9" s="7"/>
      <c r="D9" s="7"/>
      <c r="E9" s="7"/>
      <c r="F9" s="7"/>
      <c r="G9" s="7"/>
      <c r="H9" s="7"/>
    </row>
    <row r="10" spans="1:10" ht="15" customHeight="1">
      <c r="A10" s="7" t="s">
        <v>68</v>
      </c>
      <c r="B10" s="7"/>
      <c r="C10" s="7"/>
      <c r="D10" s="7"/>
      <c r="E10" s="7"/>
      <c r="F10" s="7"/>
      <c r="G10" s="7"/>
      <c r="H10" s="7"/>
    </row>
    <row r="11" spans="1:10" ht="15" customHeight="1">
      <c r="A11" s="13" t="s">
        <v>21</v>
      </c>
      <c r="B11" s="13"/>
      <c r="C11" s="13"/>
      <c r="D11" s="13"/>
      <c r="E11" s="13"/>
      <c r="F11" s="13"/>
      <c r="G11" s="13"/>
      <c r="H11" s="13"/>
    </row>
    <row r="12" spans="1:10" ht="15" customHeight="1">
      <c r="A12" s="7" t="s">
        <v>22</v>
      </c>
      <c r="B12" s="7"/>
      <c r="C12" s="7"/>
      <c r="D12" s="7"/>
      <c r="E12" s="7"/>
      <c r="F12" s="7"/>
      <c r="G12" s="7"/>
      <c r="H12" s="7"/>
    </row>
    <row r="13" spans="1:10" ht="15" customHeight="1">
      <c r="A13" s="7" t="s">
        <v>23</v>
      </c>
      <c r="B13" s="7"/>
      <c r="C13" s="7"/>
      <c r="D13" s="7"/>
      <c r="E13" s="7"/>
      <c r="F13" s="7"/>
      <c r="G13" s="7"/>
      <c r="H13" s="7"/>
    </row>
    <row r="14" spans="1:10" ht="15.95" customHeight="1">
      <c r="A14" s="31"/>
      <c r="B14" s="31"/>
      <c r="C14" s="31"/>
      <c r="D14" s="31"/>
      <c r="E14" s="31"/>
      <c r="F14" s="31"/>
      <c r="G14" s="31"/>
      <c r="H14" s="31"/>
    </row>
    <row r="15" spans="1:10" ht="15.95" customHeight="1">
      <c r="A15" s="48" t="s">
        <v>39</v>
      </c>
      <c r="B15" s="49"/>
      <c r="C15" s="49"/>
      <c r="D15" s="49"/>
      <c r="E15" s="49"/>
      <c r="F15" s="49"/>
      <c r="G15" s="49"/>
      <c r="H15" s="50"/>
      <c r="J15" t="s">
        <v>63</v>
      </c>
    </row>
    <row r="16" spans="1:10" ht="15.95" customHeight="1">
      <c r="A16" s="51" t="s">
        <v>40</v>
      </c>
      <c r="B16" s="39" t="s">
        <v>63</v>
      </c>
      <c r="C16" s="39"/>
      <c r="D16" s="39"/>
      <c r="E16" s="39"/>
      <c r="F16" s="52" t="s">
        <v>41</v>
      </c>
      <c r="G16" s="53"/>
      <c r="H16" s="47" t="s">
        <v>43</v>
      </c>
      <c r="J16" t="s">
        <v>67</v>
      </c>
    </row>
    <row r="17" spans="1:10" ht="15.95" customHeight="1">
      <c r="A17" s="54"/>
      <c r="B17" s="40"/>
      <c r="C17" s="40"/>
      <c r="D17" s="40"/>
      <c r="E17" s="40"/>
      <c r="F17" s="52" t="s">
        <v>42</v>
      </c>
      <c r="G17" s="53"/>
      <c r="H17" s="47" t="s">
        <v>53</v>
      </c>
      <c r="J17" t="s">
        <v>64</v>
      </c>
    </row>
    <row r="18" spans="1:10" ht="15.95" customHeight="1">
      <c r="A18" s="51" t="s">
        <v>44</v>
      </c>
      <c r="B18" s="55" t="s">
        <v>45</v>
      </c>
      <c r="C18" s="61"/>
      <c r="D18" s="48" t="s">
        <v>48</v>
      </c>
      <c r="E18" s="49"/>
      <c r="F18" s="60" t="str">
        <f>SUM(C18:C20)&amp;"人"</f>
        <v>0人</v>
      </c>
      <c r="G18" s="56" t="s">
        <v>49</v>
      </c>
      <c r="H18" s="61"/>
      <c r="J18" t="s">
        <v>65</v>
      </c>
    </row>
    <row r="19" spans="1:10" ht="15.95" customHeight="1">
      <c r="A19" s="57"/>
      <c r="B19" s="58" t="s">
        <v>46</v>
      </c>
      <c r="C19" s="62"/>
      <c r="D19" s="48" t="s">
        <v>52</v>
      </c>
      <c r="E19" s="49"/>
      <c r="F19" s="45"/>
      <c r="G19" s="45"/>
      <c r="H19" s="46"/>
      <c r="J19" t="s">
        <v>66</v>
      </c>
    </row>
    <row r="20" spans="1:10" ht="15.95" customHeight="1">
      <c r="A20" s="54"/>
      <c r="B20" s="58" t="s">
        <v>47</v>
      </c>
      <c r="C20" s="62"/>
      <c r="D20" s="59" t="s">
        <v>50</v>
      </c>
      <c r="E20" s="45"/>
      <c r="F20" s="45"/>
      <c r="G20" s="45"/>
      <c r="H20" s="46"/>
    </row>
    <row r="21" spans="1:10" ht="15" customHeight="1">
      <c r="A21" s="1"/>
      <c r="B21" s="1"/>
      <c r="C21" s="1"/>
      <c r="D21" s="1"/>
      <c r="E21" s="1"/>
      <c r="F21" s="1"/>
      <c r="G21" s="1"/>
      <c r="H21" s="1"/>
    </row>
    <row r="22" spans="1:10" ht="15.95" customHeight="1">
      <c r="A22" s="66" t="s">
        <v>56</v>
      </c>
      <c r="B22" s="67"/>
      <c r="C22" s="68" t="s">
        <v>3</v>
      </c>
      <c r="D22" s="36" t="str">
        <f>$B$16</f>
        <v>エントリー費＋前夜祭費(夕食付)＋宿泊(翌日朝食付き)</v>
      </c>
      <c r="E22" s="36"/>
      <c r="F22" s="36"/>
      <c r="G22" s="36"/>
      <c r="H22" s="63"/>
    </row>
    <row r="23" spans="1:10" ht="15.95" customHeight="1">
      <c r="A23" s="69" t="s">
        <v>54</v>
      </c>
      <c r="B23" s="32" t="s">
        <v>4</v>
      </c>
      <c r="C23" s="68" t="s">
        <v>9</v>
      </c>
      <c r="D23" s="32" t="s">
        <v>5</v>
      </c>
      <c r="E23" s="69" t="s">
        <v>10</v>
      </c>
      <c r="F23" s="65">
        <v>24087</v>
      </c>
      <c r="G23" s="42"/>
      <c r="H23" s="71" t="str">
        <f>IF(F23="","",IF(DATE(YEAR($H$4),MONTH($H$4),DAY($H$4))&lt;DATE(YEAR($H$4),MONTH(F23),DAY(F23)),YEAR($H$4)-YEAR(F23)-1,YEAR($H$4)-YEAR(F23))&amp;"歳")</f>
        <v>60歳</v>
      </c>
    </row>
    <row r="24" spans="1:10" ht="15.95" customHeight="1">
      <c r="A24" s="69" t="s">
        <v>7</v>
      </c>
      <c r="B24" s="11" t="s">
        <v>57</v>
      </c>
      <c r="C24" s="11"/>
      <c r="D24" s="69" t="s">
        <v>55</v>
      </c>
      <c r="E24" s="38" t="s">
        <v>58</v>
      </c>
      <c r="F24" s="37"/>
      <c r="G24" s="70" t="s">
        <v>11</v>
      </c>
      <c r="H24" s="5" t="s">
        <v>59</v>
      </c>
    </row>
    <row r="25" spans="1:10" ht="15.95" customHeight="1">
      <c r="A25" s="69" t="s">
        <v>8</v>
      </c>
      <c r="B25" s="11" t="s">
        <v>60</v>
      </c>
      <c r="C25" s="11"/>
      <c r="D25" s="72" t="s">
        <v>12</v>
      </c>
      <c r="E25" s="73" t="s">
        <v>61</v>
      </c>
      <c r="F25" s="43"/>
      <c r="G25" s="43"/>
      <c r="H25" s="44"/>
    </row>
    <row r="26" spans="1:10" ht="15.95" customHeight="1">
      <c r="A26" s="69" t="s">
        <v>13</v>
      </c>
      <c r="B26" s="70" t="s">
        <v>14</v>
      </c>
      <c r="C26" s="4" t="s">
        <v>26</v>
      </c>
      <c r="D26" s="69" t="s">
        <v>13</v>
      </c>
      <c r="E26" s="9" t="s">
        <v>27</v>
      </c>
      <c r="F26" s="9"/>
      <c r="G26" s="9"/>
      <c r="H26" s="10"/>
    </row>
    <row r="27" spans="1:10" ht="15.95" customHeight="1">
      <c r="A27" s="69" t="s">
        <v>15</v>
      </c>
      <c r="B27" s="70" t="s">
        <v>7</v>
      </c>
      <c r="C27" s="9" t="s">
        <v>24</v>
      </c>
      <c r="D27" s="10"/>
      <c r="E27" s="69" t="s">
        <v>17</v>
      </c>
      <c r="F27" s="18" t="s">
        <v>25</v>
      </c>
      <c r="G27" s="70" t="s">
        <v>16</v>
      </c>
      <c r="H27" s="5" t="s">
        <v>62</v>
      </c>
    </row>
    <row r="28" spans="1:10" ht="15.95" customHeight="1">
      <c r="A28" s="69" t="s">
        <v>18</v>
      </c>
      <c r="B28" s="9"/>
      <c r="C28" s="9"/>
      <c r="D28" s="9"/>
      <c r="E28" s="9"/>
      <c r="F28" s="9"/>
      <c r="G28" s="9"/>
      <c r="H28" s="10"/>
    </row>
    <row r="29" spans="1:10" ht="15.75" customHeight="1">
      <c r="A29" s="15"/>
      <c r="B29" s="16"/>
      <c r="C29" s="16"/>
      <c r="D29" s="16"/>
      <c r="E29" s="16"/>
      <c r="F29" s="16"/>
      <c r="G29" s="16"/>
      <c r="H29" s="17"/>
    </row>
    <row r="30" spans="1:10" ht="15.95" customHeight="1">
      <c r="A30" s="34" t="s">
        <v>28</v>
      </c>
      <c r="B30" s="35"/>
      <c r="C30" s="33" t="s">
        <v>3</v>
      </c>
      <c r="D30" s="36" t="str">
        <f>$B$16</f>
        <v>エントリー費＋前夜祭費(夕食付)＋宿泊(翌日朝食付き)</v>
      </c>
      <c r="E30" s="36"/>
      <c r="F30" s="36"/>
      <c r="G30" s="36"/>
      <c r="H30" s="63"/>
    </row>
    <row r="31" spans="1:10" ht="15.95" customHeight="1">
      <c r="A31" s="21" t="s">
        <v>7</v>
      </c>
      <c r="B31" s="11"/>
      <c r="C31" s="11"/>
      <c r="D31" s="21" t="s">
        <v>55</v>
      </c>
      <c r="E31" s="9"/>
      <c r="F31" s="10"/>
      <c r="G31" s="22" t="s">
        <v>11</v>
      </c>
      <c r="H31" s="5"/>
    </row>
    <row r="32" spans="1:10" ht="15.95" customHeight="1">
      <c r="A32" s="21" t="s">
        <v>8</v>
      </c>
      <c r="B32" s="11"/>
      <c r="C32" s="11"/>
      <c r="D32" s="64" t="s">
        <v>12</v>
      </c>
      <c r="E32" s="9"/>
      <c r="F32" s="9"/>
      <c r="G32" s="9"/>
      <c r="H32" s="10"/>
    </row>
    <row r="33" spans="1:8" ht="15.95" customHeight="1">
      <c r="A33" s="21" t="s">
        <v>54</v>
      </c>
      <c r="B33" s="32"/>
      <c r="C33" s="33" t="s">
        <v>9</v>
      </c>
      <c r="D33" s="32"/>
      <c r="E33" s="21" t="s">
        <v>10</v>
      </c>
      <c r="F33" s="19"/>
      <c r="G33" s="38"/>
      <c r="H33" s="23" t="str">
        <f>IF(F33="","",IF(DATE(YEAR($H$4),MONTH($H$4),DAY($H$4))&lt;DATE(YEAR($H$4),MONTH(F33),DAY(F33)),YEAR($H$4)-YEAR(F33)-1,YEAR($H$4)-YEAR(F33))&amp;"歳")</f>
        <v/>
      </c>
    </row>
    <row r="34" spans="1:8" ht="15.95" customHeight="1">
      <c r="A34" s="21" t="s">
        <v>13</v>
      </c>
      <c r="B34" s="22" t="s">
        <v>14</v>
      </c>
      <c r="C34" s="4"/>
      <c r="D34" s="21" t="s">
        <v>13</v>
      </c>
      <c r="E34" s="9"/>
      <c r="F34" s="9"/>
      <c r="G34" s="9"/>
      <c r="H34" s="10"/>
    </row>
    <row r="35" spans="1:8" ht="15.95" customHeight="1">
      <c r="A35" s="21" t="s">
        <v>15</v>
      </c>
      <c r="B35" s="22" t="s">
        <v>7</v>
      </c>
      <c r="C35" s="9"/>
      <c r="D35" s="10"/>
      <c r="E35" s="21" t="s">
        <v>17</v>
      </c>
      <c r="F35" s="5"/>
      <c r="G35" s="22" t="s">
        <v>16</v>
      </c>
      <c r="H35" s="5"/>
    </row>
    <row r="36" spans="1:8" ht="15.95" customHeight="1">
      <c r="A36" s="21" t="s">
        <v>18</v>
      </c>
      <c r="B36" s="9"/>
      <c r="C36" s="9"/>
      <c r="D36" s="9"/>
      <c r="E36" s="9"/>
      <c r="F36" s="9"/>
      <c r="G36" s="9"/>
      <c r="H36" s="10"/>
    </row>
    <row r="37" spans="1:8" ht="15.95" customHeight="1">
      <c r="A37" s="15"/>
      <c r="B37" s="16"/>
      <c r="C37" s="16"/>
      <c r="D37" s="16"/>
      <c r="E37" s="16"/>
      <c r="F37" s="16"/>
      <c r="G37" s="16"/>
      <c r="H37" s="17"/>
    </row>
    <row r="38" spans="1:8" ht="15.95" customHeight="1">
      <c r="A38" s="74" t="s">
        <v>29</v>
      </c>
      <c r="B38" s="41"/>
      <c r="C38" s="75" t="s">
        <v>3</v>
      </c>
      <c r="D38" s="36" t="str">
        <f>$B$16</f>
        <v>エントリー費＋前夜祭費(夕食付)＋宿泊(翌日朝食付き)</v>
      </c>
      <c r="E38" s="36"/>
      <c r="F38" s="36"/>
      <c r="G38" s="36"/>
      <c r="H38" s="63"/>
    </row>
    <row r="39" spans="1:8" ht="15.95" customHeight="1">
      <c r="A39" s="76" t="s">
        <v>7</v>
      </c>
      <c r="B39" s="11"/>
      <c r="C39" s="11"/>
      <c r="D39" s="76" t="s">
        <v>55</v>
      </c>
      <c r="E39" s="9"/>
      <c r="F39" s="10"/>
      <c r="G39" s="78" t="s">
        <v>11</v>
      </c>
      <c r="H39" s="5"/>
    </row>
    <row r="40" spans="1:8" ht="15.95" customHeight="1">
      <c r="A40" s="76" t="s">
        <v>8</v>
      </c>
      <c r="B40" s="11"/>
      <c r="C40" s="11"/>
      <c r="D40" s="77" t="s">
        <v>12</v>
      </c>
      <c r="E40" s="9"/>
      <c r="F40" s="9"/>
      <c r="G40" s="9"/>
      <c r="H40" s="10"/>
    </row>
    <row r="41" spans="1:8" ht="15.95" customHeight="1">
      <c r="A41" s="76" t="s">
        <v>54</v>
      </c>
      <c r="B41" s="32"/>
      <c r="C41" s="75" t="s">
        <v>9</v>
      </c>
      <c r="D41" s="32"/>
      <c r="E41" s="76" t="s">
        <v>10</v>
      </c>
      <c r="F41" s="19"/>
      <c r="G41" s="38"/>
      <c r="H41" s="79" t="str">
        <f>IF(F41="","",IF(DATE(YEAR($H$4),MONTH($H$4),DAY($H$4))&lt;DATE(YEAR($H$4),MONTH(F41),DAY(F41)),YEAR($H$4)-YEAR(F41)-1,YEAR($H$4)-YEAR(F41))&amp;"歳")</f>
        <v/>
      </c>
    </row>
    <row r="42" spans="1:8" ht="15.95" customHeight="1">
      <c r="A42" s="76" t="s">
        <v>13</v>
      </c>
      <c r="B42" s="78" t="s">
        <v>14</v>
      </c>
      <c r="C42" s="4"/>
      <c r="D42" s="76" t="s">
        <v>13</v>
      </c>
      <c r="E42" s="9"/>
      <c r="F42" s="9"/>
      <c r="G42" s="9"/>
      <c r="H42" s="10"/>
    </row>
    <row r="43" spans="1:8" ht="15.95" customHeight="1">
      <c r="A43" s="76" t="s">
        <v>15</v>
      </c>
      <c r="B43" s="78" t="s">
        <v>7</v>
      </c>
      <c r="C43" s="9"/>
      <c r="D43" s="10"/>
      <c r="E43" s="76" t="s">
        <v>17</v>
      </c>
      <c r="F43" s="5"/>
      <c r="G43" s="78" t="s">
        <v>16</v>
      </c>
      <c r="H43" s="5"/>
    </row>
    <row r="44" spans="1:8" ht="15.95" customHeight="1">
      <c r="A44" s="76" t="s">
        <v>18</v>
      </c>
      <c r="B44" s="9"/>
      <c r="C44" s="9"/>
      <c r="D44" s="9"/>
      <c r="E44" s="9"/>
      <c r="F44" s="9"/>
      <c r="G44" s="9"/>
      <c r="H44" s="10"/>
    </row>
    <row r="45" spans="1:8" ht="15.95" customHeight="1">
      <c r="A45" s="15"/>
      <c r="B45" s="16"/>
      <c r="C45" s="16"/>
      <c r="D45" s="16"/>
      <c r="E45" s="16"/>
      <c r="F45" s="16"/>
      <c r="G45" s="16"/>
      <c r="H45" s="17"/>
    </row>
    <row r="46" spans="1:8" ht="15.95" customHeight="1">
      <c r="A46" s="34" t="s">
        <v>30</v>
      </c>
      <c r="B46" s="35"/>
      <c r="C46" s="33" t="s">
        <v>3</v>
      </c>
      <c r="D46" s="36" t="str">
        <f>$B$16</f>
        <v>エントリー費＋前夜祭費(夕食付)＋宿泊(翌日朝食付き)</v>
      </c>
      <c r="E46" s="36"/>
      <c r="F46" s="36"/>
      <c r="G46" s="36"/>
      <c r="H46" s="63"/>
    </row>
    <row r="47" spans="1:8" ht="15.95" customHeight="1">
      <c r="A47" s="21" t="s">
        <v>7</v>
      </c>
      <c r="B47" s="11"/>
      <c r="C47" s="11"/>
      <c r="D47" s="21" t="s">
        <v>55</v>
      </c>
      <c r="E47" s="9"/>
      <c r="F47" s="10"/>
      <c r="G47" s="22" t="s">
        <v>11</v>
      </c>
      <c r="H47" s="5"/>
    </row>
    <row r="48" spans="1:8" ht="15.95" customHeight="1">
      <c r="A48" s="21" t="s">
        <v>8</v>
      </c>
      <c r="B48" s="11"/>
      <c r="C48" s="11"/>
      <c r="D48" s="64" t="s">
        <v>12</v>
      </c>
      <c r="E48" s="9"/>
      <c r="F48" s="9"/>
      <c r="G48" s="9"/>
      <c r="H48" s="10"/>
    </row>
    <row r="49" spans="1:8" ht="15.95" customHeight="1">
      <c r="A49" s="21" t="s">
        <v>54</v>
      </c>
      <c r="B49" s="32"/>
      <c r="C49" s="33" t="s">
        <v>9</v>
      </c>
      <c r="D49" s="32"/>
      <c r="E49" s="21" t="s">
        <v>10</v>
      </c>
      <c r="F49" s="19"/>
      <c r="G49" s="38"/>
      <c r="H49" s="23" t="str">
        <f>IF(F49="","",IF(DATE(YEAR($H$4),MONTH($H$4),DAY($H$4))&lt;DATE(YEAR($H$4),MONTH(F49),DAY(F49)),YEAR($H$4)-YEAR(F49)-1,YEAR($H$4)-YEAR(F49))&amp;"歳")</f>
        <v/>
      </c>
    </row>
    <row r="50" spans="1:8" ht="15.95" customHeight="1">
      <c r="A50" s="21" t="s">
        <v>13</v>
      </c>
      <c r="B50" s="22" t="s">
        <v>14</v>
      </c>
      <c r="C50" s="4"/>
      <c r="D50" s="21" t="s">
        <v>13</v>
      </c>
      <c r="E50" s="9"/>
      <c r="F50" s="9"/>
      <c r="G50" s="9"/>
      <c r="H50" s="10"/>
    </row>
    <row r="51" spans="1:8" ht="15.95" customHeight="1">
      <c r="A51" s="21" t="s">
        <v>15</v>
      </c>
      <c r="B51" s="22" t="s">
        <v>7</v>
      </c>
      <c r="C51" s="9"/>
      <c r="D51" s="10"/>
      <c r="E51" s="21" t="s">
        <v>17</v>
      </c>
      <c r="F51" s="5"/>
      <c r="G51" s="22" t="s">
        <v>16</v>
      </c>
      <c r="H51" s="5"/>
    </row>
    <row r="52" spans="1:8" ht="15.95" customHeight="1">
      <c r="A52" s="21" t="s">
        <v>18</v>
      </c>
      <c r="B52" s="9"/>
      <c r="C52" s="9"/>
      <c r="D52" s="9"/>
      <c r="E52" s="9"/>
      <c r="F52" s="9"/>
      <c r="G52" s="9"/>
      <c r="H52" s="10"/>
    </row>
    <row r="53" spans="1:8" ht="15" customHeight="1">
      <c r="A53" s="26"/>
      <c r="B53" s="26"/>
      <c r="C53" s="26"/>
      <c r="D53" s="26"/>
      <c r="E53" s="26"/>
      <c r="F53" s="27"/>
      <c r="G53" s="27"/>
      <c r="H53" s="27"/>
    </row>
    <row r="54" spans="1:8" ht="21">
      <c r="A54" s="28" t="s">
        <v>37</v>
      </c>
      <c r="B54" s="28"/>
      <c r="C54" s="28"/>
      <c r="D54" s="28"/>
      <c r="E54" s="28"/>
      <c r="F54" s="28"/>
      <c r="G54" s="28"/>
      <c r="H54" s="28"/>
    </row>
    <row r="55" spans="1:8" ht="15" customHeight="1">
      <c r="A55" s="29"/>
      <c r="B55" s="29"/>
      <c r="C55" s="29"/>
      <c r="D55" s="29"/>
      <c r="E55" s="29"/>
      <c r="F55" s="30"/>
      <c r="G55" s="30"/>
      <c r="H55" s="30"/>
    </row>
    <row r="56" spans="1:8" ht="15.95" customHeight="1">
      <c r="A56" s="74" t="s">
        <v>31</v>
      </c>
      <c r="B56" s="41"/>
      <c r="C56" s="75" t="s">
        <v>3</v>
      </c>
      <c r="D56" s="36" t="str">
        <f>$B$16</f>
        <v>エントリー費＋前夜祭費(夕食付)＋宿泊(翌日朝食付き)</v>
      </c>
      <c r="E56" s="36"/>
      <c r="F56" s="36"/>
      <c r="G56" s="36"/>
      <c r="H56" s="63"/>
    </row>
    <row r="57" spans="1:8" ht="15.95" customHeight="1">
      <c r="A57" s="76" t="s">
        <v>7</v>
      </c>
      <c r="B57" s="11"/>
      <c r="C57" s="11"/>
      <c r="D57" s="76" t="s">
        <v>55</v>
      </c>
      <c r="E57" s="9"/>
      <c r="F57" s="10"/>
      <c r="G57" s="78" t="s">
        <v>11</v>
      </c>
      <c r="H57" s="5"/>
    </row>
    <row r="58" spans="1:8" ht="15.95" customHeight="1">
      <c r="A58" s="76" t="s">
        <v>8</v>
      </c>
      <c r="B58" s="11"/>
      <c r="C58" s="11"/>
      <c r="D58" s="77" t="s">
        <v>12</v>
      </c>
      <c r="E58" s="9"/>
      <c r="F58" s="9"/>
      <c r="G58" s="9"/>
      <c r="H58" s="10"/>
    </row>
    <row r="59" spans="1:8" ht="15.95" customHeight="1">
      <c r="A59" s="76" t="s">
        <v>54</v>
      </c>
      <c r="B59" s="32"/>
      <c r="C59" s="75" t="s">
        <v>9</v>
      </c>
      <c r="D59" s="32"/>
      <c r="E59" s="76" t="s">
        <v>10</v>
      </c>
      <c r="F59" s="19"/>
      <c r="G59" s="38"/>
      <c r="H59" s="79" t="str">
        <f>IF(F59="","",IF(DATE(YEAR($H$4),MONTH($H$4),DAY($H$4))&lt;DATE(YEAR($H$4),MONTH(F59),DAY(F59)),YEAR($H$4)-YEAR(F59)-1,YEAR($H$4)-YEAR(F59))&amp;"歳")</f>
        <v/>
      </c>
    </row>
    <row r="60" spans="1:8" ht="15.95" customHeight="1">
      <c r="A60" s="76" t="s">
        <v>13</v>
      </c>
      <c r="B60" s="78" t="s">
        <v>14</v>
      </c>
      <c r="C60" s="4"/>
      <c r="D60" s="76" t="s">
        <v>13</v>
      </c>
      <c r="E60" s="9"/>
      <c r="F60" s="9"/>
      <c r="G60" s="9"/>
      <c r="H60" s="10"/>
    </row>
    <row r="61" spans="1:8" ht="15.95" customHeight="1">
      <c r="A61" s="76" t="s">
        <v>15</v>
      </c>
      <c r="B61" s="78" t="s">
        <v>7</v>
      </c>
      <c r="C61" s="9"/>
      <c r="D61" s="10"/>
      <c r="E61" s="76" t="s">
        <v>17</v>
      </c>
      <c r="F61" s="5"/>
      <c r="G61" s="78" t="s">
        <v>16</v>
      </c>
      <c r="H61" s="5"/>
    </row>
    <row r="62" spans="1:8" ht="15.95" customHeight="1">
      <c r="A62" s="76" t="s">
        <v>18</v>
      </c>
      <c r="B62" s="9"/>
      <c r="C62" s="9"/>
      <c r="D62" s="9"/>
      <c r="E62" s="9"/>
      <c r="F62" s="9"/>
      <c r="G62" s="9"/>
      <c r="H62" s="10"/>
    </row>
    <row r="63" spans="1:8" ht="15.95" customHeight="1">
      <c r="A63" s="15"/>
      <c r="B63" s="16"/>
      <c r="C63" s="16"/>
      <c r="D63" s="16"/>
      <c r="E63" s="16"/>
      <c r="F63" s="16"/>
      <c r="G63" s="16"/>
      <c r="H63" s="17"/>
    </row>
    <row r="64" spans="1:8" ht="15.95" customHeight="1">
      <c r="A64" s="34" t="s">
        <v>32</v>
      </c>
      <c r="B64" s="35"/>
      <c r="C64" s="33" t="s">
        <v>3</v>
      </c>
      <c r="D64" s="36" t="str">
        <f>$B$16</f>
        <v>エントリー費＋前夜祭費(夕食付)＋宿泊(翌日朝食付き)</v>
      </c>
      <c r="E64" s="36"/>
      <c r="F64" s="36"/>
      <c r="G64" s="36"/>
      <c r="H64" s="63"/>
    </row>
    <row r="65" spans="1:8" ht="15.95" customHeight="1">
      <c r="A65" s="21" t="s">
        <v>7</v>
      </c>
      <c r="B65" s="11"/>
      <c r="C65" s="11"/>
      <c r="D65" s="21" t="s">
        <v>55</v>
      </c>
      <c r="E65" s="9"/>
      <c r="F65" s="10"/>
      <c r="G65" s="22" t="s">
        <v>11</v>
      </c>
      <c r="H65" s="5"/>
    </row>
    <row r="66" spans="1:8" ht="15.95" customHeight="1">
      <c r="A66" s="21" t="s">
        <v>8</v>
      </c>
      <c r="B66" s="11"/>
      <c r="C66" s="11"/>
      <c r="D66" s="64" t="s">
        <v>12</v>
      </c>
      <c r="E66" s="9"/>
      <c r="F66" s="9"/>
      <c r="G66" s="9"/>
      <c r="H66" s="10"/>
    </row>
    <row r="67" spans="1:8" ht="15.95" customHeight="1">
      <c r="A67" s="21" t="s">
        <v>54</v>
      </c>
      <c r="B67" s="32"/>
      <c r="C67" s="33" t="s">
        <v>9</v>
      </c>
      <c r="D67" s="32"/>
      <c r="E67" s="21" t="s">
        <v>10</v>
      </c>
      <c r="F67" s="19"/>
      <c r="G67" s="38"/>
      <c r="H67" s="23" t="str">
        <f>IF(F67="","",IF(DATE(YEAR($H$4),MONTH($H$4),DAY($H$4))&lt;DATE(YEAR($H$4),MONTH(F67),DAY(F67)),YEAR($H$4)-YEAR(F67)-1,YEAR($H$4)-YEAR(F67))&amp;"歳")</f>
        <v/>
      </c>
    </row>
    <row r="68" spans="1:8" ht="15.95" customHeight="1">
      <c r="A68" s="21" t="s">
        <v>13</v>
      </c>
      <c r="B68" s="22" t="s">
        <v>14</v>
      </c>
      <c r="C68" s="4"/>
      <c r="D68" s="21" t="s">
        <v>13</v>
      </c>
      <c r="E68" s="9"/>
      <c r="F68" s="9"/>
      <c r="G68" s="9"/>
      <c r="H68" s="10"/>
    </row>
    <row r="69" spans="1:8" ht="15.95" customHeight="1">
      <c r="A69" s="21" t="s">
        <v>15</v>
      </c>
      <c r="B69" s="22" t="s">
        <v>7</v>
      </c>
      <c r="C69" s="9"/>
      <c r="D69" s="10"/>
      <c r="E69" s="21" t="s">
        <v>17</v>
      </c>
      <c r="F69" s="5"/>
      <c r="G69" s="22" t="s">
        <v>16</v>
      </c>
      <c r="H69" s="5"/>
    </row>
    <row r="70" spans="1:8" ht="15.95" customHeight="1">
      <c r="A70" s="21" t="s">
        <v>18</v>
      </c>
      <c r="B70" s="9"/>
      <c r="C70" s="9"/>
      <c r="D70" s="9"/>
      <c r="E70" s="9"/>
      <c r="F70" s="9"/>
      <c r="G70" s="9"/>
      <c r="H70" s="10"/>
    </row>
    <row r="71" spans="1:8" ht="15.95" customHeight="1">
      <c r="A71" s="15"/>
      <c r="B71" s="16"/>
      <c r="C71" s="16"/>
      <c r="D71" s="16"/>
      <c r="E71" s="16"/>
      <c r="F71" s="16"/>
      <c r="G71" s="16"/>
      <c r="H71" s="17"/>
    </row>
    <row r="72" spans="1:8" ht="15.95" customHeight="1">
      <c r="A72" s="74" t="s">
        <v>33</v>
      </c>
      <c r="B72" s="41"/>
      <c r="C72" s="75" t="s">
        <v>3</v>
      </c>
      <c r="D72" s="36" t="str">
        <f>$B$16</f>
        <v>エントリー費＋前夜祭費(夕食付)＋宿泊(翌日朝食付き)</v>
      </c>
      <c r="E72" s="36"/>
      <c r="F72" s="36"/>
      <c r="G72" s="36"/>
      <c r="H72" s="63"/>
    </row>
    <row r="73" spans="1:8" ht="15.95" customHeight="1">
      <c r="A73" s="76" t="s">
        <v>7</v>
      </c>
      <c r="B73" s="11"/>
      <c r="C73" s="11"/>
      <c r="D73" s="76" t="s">
        <v>55</v>
      </c>
      <c r="E73" s="9"/>
      <c r="F73" s="10"/>
      <c r="G73" s="78" t="s">
        <v>11</v>
      </c>
      <c r="H73" s="5"/>
    </row>
    <row r="74" spans="1:8" ht="15.95" customHeight="1">
      <c r="A74" s="76" t="s">
        <v>8</v>
      </c>
      <c r="B74" s="11"/>
      <c r="C74" s="11"/>
      <c r="D74" s="77" t="s">
        <v>12</v>
      </c>
      <c r="E74" s="9"/>
      <c r="F74" s="9"/>
      <c r="G74" s="9"/>
      <c r="H74" s="10"/>
    </row>
    <row r="75" spans="1:8" ht="15.95" customHeight="1">
      <c r="A75" s="76" t="s">
        <v>54</v>
      </c>
      <c r="B75" s="32"/>
      <c r="C75" s="75" t="s">
        <v>9</v>
      </c>
      <c r="D75" s="32"/>
      <c r="E75" s="76" t="s">
        <v>10</v>
      </c>
      <c r="F75" s="19"/>
      <c r="G75" s="38"/>
      <c r="H75" s="79" t="str">
        <f>IF(F75="","",IF(DATE(YEAR($H$4),MONTH($H$4),DAY($H$4))&lt;DATE(YEAR($H$4),MONTH(F75),DAY(F75)),YEAR($H$4)-YEAR(F75)-1,YEAR($H$4)-YEAR(F75))&amp;"歳")</f>
        <v/>
      </c>
    </row>
    <row r="76" spans="1:8" ht="15.95" customHeight="1">
      <c r="A76" s="76" t="s">
        <v>13</v>
      </c>
      <c r="B76" s="78" t="s">
        <v>14</v>
      </c>
      <c r="C76" s="4"/>
      <c r="D76" s="76" t="s">
        <v>13</v>
      </c>
      <c r="E76" s="9"/>
      <c r="F76" s="9"/>
      <c r="G76" s="9"/>
      <c r="H76" s="10"/>
    </row>
    <row r="77" spans="1:8" ht="15.95" customHeight="1">
      <c r="A77" s="76" t="s">
        <v>15</v>
      </c>
      <c r="B77" s="78" t="s">
        <v>7</v>
      </c>
      <c r="C77" s="9"/>
      <c r="D77" s="10"/>
      <c r="E77" s="76" t="s">
        <v>17</v>
      </c>
      <c r="F77" s="5"/>
      <c r="G77" s="78" t="s">
        <v>16</v>
      </c>
      <c r="H77" s="5"/>
    </row>
    <row r="78" spans="1:8" ht="15.95" customHeight="1">
      <c r="A78" s="76" t="s">
        <v>18</v>
      </c>
      <c r="B78" s="9"/>
      <c r="C78" s="9"/>
      <c r="D78" s="9"/>
      <c r="E78" s="9"/>
      <c r="F78" s="9"/>
      <c r="G78" s="9"/>
      <c r="H78" s="10"/>
    </row>
    <row r="79" spans="1:8" ht="15.95" customHeight="1">
      <c r="A79" s="15"/>
      <c r="B79" s="16"/>
      <c r="C79" s="16"/>
      <c r="D79" s="16"/>
      <c r="E79" s="16"/>
      <c r="F79" s="16"/>
      <c r="G79" s="16"/>
      <c r="H79" s="17"/>
    </row>
    <row r="80" spans="1:8" ht="15.95" customHeight="1">
      <c r="A80" s="34" t="s">
        <v>34</v>
      </c>
      <c r="B80" s="35"/>
      <c r="C80" s="33" t="s">
        <v>3</v>
      </c>
      <c r="D80" s="36" t="str">
        <f>$B$16</f>
        <v>エントリー費＋前夜祭費(夕食付)＋宿泊(翌日朝食付き)</v>
      </c>
      <c r="E80" s="36"/>
      <c r="F80" s="36"/>
      <c r="G80" s="36"/>
      <c r="H80" s="63"/>
    </row>
    <row r="81" spans="1:8" ht="15.95" customHeight="1">
      <c r="A81" s="21" t="s">
        <v>7</v>
      </c>
      <c r="B81" s="11"/>
      <c r="C81" s="11"/>
      <c r="D81" s="21" t="s">
        <v>55</v>
      </c>
      <c r="E81" s="9"/>
      <c r="F81" s="10"/>
      <c r="G81" s="22" t="s">
        <v>11</v>
      </c>
      <c r="H81" s="5"/>
    </row>
    <row r="82" spans="1:8" ht="15.95" customHeight="1">
      <c r="A82" s="21" t="s">
        <v>8</v>
      </c>
      <c r="B82" s="11"/>
      <c r="C82" s="11"/>
      <c r="D82" s="64" t="s">
        <v>12</v>
      </c>
      <c r="E82" s="9"/>
      <c r="F82" s="9"/>
      <c r="G82" s="9"/>
      <c r="H82" s="10"/>
    </row>
    <row r="83" spans="1:8" ht="15.95" customHeight="1">
      <c r="A83" s="21" t="s">
        <v>54</v>
      </c>
      <c r="B83" s="32"/>
      <c r="C83" s="33" t="s">
        <v>9</v>
      </c>
      <c r="D83" s="32"/>
      <c r="E83" s="21" t="s">
        <v>10</v>
      </c>
      <c r="F83" s="19"/>
      <c r="G83" s="38"/>
      <c r="H83" s="23" t="str">
        <f>IF(F83="","",IF(DATE(YEAR($H$4),MONTH($H$4),DAY($H$4))&lt;DATE(YEAR($H$4),MONTH(F83),DAY(F83)),YEAR($H$4)-YEAR(F83)-1,YEAR($H$4)-YEAR(F83))&amp;"歳")</f>
        <v/>
      </c>
    </row>
    <row r="84" spans="1:8" ht="15.95" customHeight="1">
      <c r="A84" s="21" t="s">
        <v>13</v>
      </c>
      <c r="B84" s="22" t="s">
        <v>14</v>
      </c>
      <c r="C84" s="4"/>
      <c r="D84" s="21" t="s">
        <v>13</v>
      </c>
      <c r="E84" s="9"/>
      <c r="F84" s="9"/>
      <c r="G84" s="9"/>
      <c r="H84" s="10"/>
    </row>
    <row r="85" spans="1:8" ht="15.95" customHeight="1">
      <c r="A85" s="21" t="s">
        <v>15</v>
      </c>
      <c r="B85" s="22" t="s">
        <v>7</v>
      </c>
      <c r="C85" s="9"/>
      <c r="D85" s="10"/>
      <c r="E85" s="21" t="s">
        <v>17</v>
      </c>
      <c r="F85" s="5"/>
      <c r="G85" s="22" t="s">
        <v>16</v>
      </c>
      <c r="H85" s="5"/>
    </row>
    <row r="86" spans="1:8" ht="15.95" customHeight="1">
      <c r="A86" s="21" t="s">
        <v>18</v>
      </c>
      <c r="B86" s="9"/>
      <c r="C86" s="9"/>
      <c r="D86" s="9"/>
      <c r="E86" s="9"/>
      <c r="F86" s="9"/>
      <c r="G86" s="9"/>
      <c r="H86" s="10"/>
    </row>
    <row r="87" spans="1:8" ht="15.95" customHeight="1">
      <c r="A87" s="15"/>
      <c r="B87" s="16"/>
      <c r="C87" s="16"/>
      <c r="D87" s="16"/>
      <c r="E87" s="16"/>
      <c r="F87" s="16"/>
      <c r="G87" s="16"/>
      <c r="H87" s="17"/>
    </row>
    <row r="88" spans="1:8" ht="15.95" customHeight="1">
      <c r="A88" s="74" t="s">
        <v>35</v>
      </c>
      <c r="B88" s="41"/>
      <c r="C88" s="75" t="s">
        <v>3</v>
      </c>
      <c r="D88" s="36" t="str">
        <f>$B$16</f>
        <v>エントリー費＋前夜祭費(夕食付)＋宿泊(翌日朝食付き)</v>
      </c>
      <c r="E88" s="36"/>
      <c r="F88" s="36"/>
      <c r="G88" s="36"/>
      <c r="H88" s="63"/>
    </row>
    <row r="89" spans="1:8" ht="15.95" customHeight="1">
      <c r="A89" s="76" t="s">
        <v>7</v>
      </c>
      <c r="B89" s="11"/>
      <c r="C89" s="11"/>
      <c r="D89" s="76" t="s">
        <v>55</v>
      </c>
      <c r="E89" s="9"/>
      <c r="F89" s="10"/>
      <c r="G89" s="78" t="s">
        <v>11</v>
      </c>
      <c r="H89" s="5"/>
    </row>
    <row r="90" spans="1:8" ht="15.95" customHeight="1">
      <c r="A90" s="76" t="s">
        <v>8</v>
      </c>
      <c r="B90" s="11"/>
      <c r="C90" s="11"/>
      <c r="D90" s="77" t="s">
        <v>12</v>
      </c>
      <c r="E90" s="9"/>
      <c r="F90" s="9"/>
      <c r="G90" s="9"/>
      <c r="H90" s="10"/>
    </row>
    <row r="91" spans="1:8" ht="15.95" customHeight="1">
      <c r="A91" s="76" t="s">
        <v>54</v>
      </c>
      <c r="B91" s="32"/>
      <c r="C91" s="75" t="s">
        <v>9</v>
      </c>
      <c r="D91" s="32"/>
      <c r="E91" s="76" t="s">
        <v>10</v>
      </c>
      <c r="F91" s="19"/>
      <c r="G91" s="38"/>
      <c r="H91" s="79" t="str">
        <f>IF(F91="","",IF(DATE(YEAR($H$4),MONTH($H$4),DAY($H$4))&lt;DATE(YEAR($H$4),MONTH(F91),DAY(F91)),YEAR($H$4)-YEAR(F91)-1,YEAR($H$4)-YEAR(F91))&amp;"歳")</f>
        <v/>
      </c>
    </row>
    <row r="92" spans="1:8" ht="15.95" customHeight="1">
      <c r="A92" s="76" t="s">
        <v>13</v>
      </c>
      <c r="B92" s="78" t="s">
        <v>14</v>
      </c>
      <c r="C92" s="4"/>
      <c r="D92" s="76" t="s">
        <v>13</v>
      </c>
      <c r="E92" s="9"/>
      <c r="F92" s="9"/>
      <c r="G92" s="9"/>
      <c r="H92" s="10"/>
    </row>
    <row r="93" spans="1:8" ht="15.95" customHeight="1">
      <c r="A93" s="76" t="s">
        <v>15</v>
      </c>
      <c r="B93" s="78" t="s">
        <v>7</v>
      </c>
      <c r="C93" s="9"/>
      <c r="D93" s="10"/>
      <c r="E93" s="76" t="s">
        <v>17</v>
      </c>
      <c r="F93" s="5"/>
      <c r="G93" s="78" t="s">
        <v>16</v>
      </c>
      <c r="H93" s="5"/>
    </row>
    <row r="94" spans="1:8" ht="15.95" customHeight="1">
      <c r="A94" s="76" t="s">
        <v>18</v>
      </c>
      <c r="B94" s="9"/>
      <c r="C94" s="9"/>
      <c r="D94" s="9"/>
      <c r="E94" s="9"/>
      <c r="F94" s="9"/>
      <c r="G94" s="9"/>
      <c r="H94" s="10"/>
    </row>
    <row r="95" spans="1:8" ht="15.95" customHeight="1">
      <c r="A95" s="15"/>
      <c r="B95" s="16"/>
      <c r="C95" s="16"/>
      <c r="D95" s="16"/>
      <c r="E95" s="16"/>
      <c r="F95" s="16"/>
      <c r="G95" s="16"/>
      <c r="H95" s="17"/>
    </row>
    <row r="96" spans="1:8" ht="15.95" customHeight="1">
      <c r="A96" s="34" t="s">
        <v>36</v>
      </c>
      <c r="B96" s="35"/>
      <c r="C96" s="33" t="s">
        <v>3</v>
      </c>
      <c r="D96" s="36" t="str">
        <f>$B$16</f>
        <v>エントリー費＋前夜祭費(夕食付)＋宿泊(翌日朝食付き)</v>
      </c>
      <c r="E96" s="36"/>
      <c r="F96" s="36"/>
      <c r="G96" s="36"/>
      <c r="H96" s="63"/>
    </row>
    <row r="97" spans="1:8" ht="15.95" customHeight="1">
      <c r="A97" s="21" t="s">
        <v>7</v>
      </c>
      <c r="B97" s="11"/>
      <c r="C97" s="11"/>
      <c r="D97" s="21" t="s">
        <v>55</v>
      </c>
      <c r="E97" s="9"/>
      <c r="F97" s="10"/>
      <c r="G97" s="22" t="s">
        <v>11</v>
      </c>
      <c r="H97" s="5"/>
    </row>
    <row r="98" spans="1:8" ht="15.95" customHeight="1">
      <c r="A98" s="21" t="s">
        <v>8</v>
      </c>
      <c r="B98" s="11"/>
      <c r="C98" s="11"/>
      <c r="D98" s="64" t="s">
        <v>12</v>
      </c>
      <c r="E98" s="9"/>
      <c r="F98" s="9"/>
      <c r="G98" s="9"/>
      <c r="H98" s="10"/>
    </row>
    <row r="99" spans="1:8" ht="15.95" customHeight="1">
      <c r="A99" s="21" t="s">
        <v>54</v>
      </c>
      <c r="B99" s="32"/>
      <c r="C99" s="33" t="s">
        <v>9</v>
      </c>
      <c r="D99" s="32"/>
      <c r="E99" s="21" t="s">
        <v>10</v>
      </c>
      <c r="F99" s="19"/>
      <c r="G99" s="38"/>
      <c r="H99" s="23" t="str">
        <f>IF(F99="","",IF(DATE(YEAR($H$4),MONTH($H$4),DAY($H$4))&lt;DATE(YEAR($H$4),MONTH(F99),DAY(F99)),YEAR($H$4)-YEAR(F99)-1,YEAR($H$4)-YEAR(F99))&amp;"歳")</f>
        <v/>
      </c>
    </row>
    <row r="100" spans="1:8" ht="15.95" customHeight="1">
      <c r="A100" s="21" t="s">
        <v>13</v>
      </c>
      <c r="B100" s="22" t="s">
        <v>14</v>
      </c>
      <c r="C100" s="4"/>
      <c r="D100" s="21" t="s">
        <v>13</v>
      </c>
      <c r="E100" s="9"/>
      <c r="F100" s="9"/>
      <c r="G100" s="9"/>
      <c r="H100" s="10"/>
    </row>
    <row r="101" spans="1:8" ht="15.95" customHeight="1">
      <c r="A101" s="21" t="s">
        <v>15</v>
      </c>
      <c r="B101" s="22" t="s">
        <v>7</v>
      </c>
      <c r="C101" s="9"/>
      <c r="D101" s="10"/>
      <c r="E101" s="21" t="s">
        <v>17</v>
      </c>
      <c r="F101" s="5"/>
      <c r="G101" s="22" t="s">
        <v>16</v>
      </c>
      <c r="H101" s="5"/>
    </row>
    <row r="102" spans="1:8" ht="15.95" customHeight="1">
      <c r="A102" s="21" t="s">
        <v>18</v>
      </c>
      <c r="B102" s="9"/>
      <c r="C102" s="9"/>
      <c r="D102" s="9"/>
      <c r="E102" s="9"/>
      <c r="F102" s="9"/>
      <c r="G102" s="9"/>
      <c r="H102" s="10"/>
    </row>
  </sheetData>
  <sheetProtection password="CA9C" sheet="1" objects="1" scenarios="1"/>
  <mergeCells count="125">
    <mergeCell ref="F67:G67"/>
    <mergeCell ref="C69:D69"/>
    <mergeCell ref="A72:B72"/>
    <mergeCell ref="D72:H72"/>
    <mergeCell ref="E74:H74"/>
    <mergeCell ref="F41:G41"/>
    <mergeCell ref="C43:D43"/>
    <mergeCell ref="A46:B46"/>
    <mergeCell ref="D46:H46"/>
    <mergeCell ref="E48:H48"/>
    <mergeCell ref="F33:G33"/>
    <mergeCell ref="C35:D35"/>
    <mergeCell ref="E32:H32"/>
    <mergeCell ref="E100:H100"/>
    <mergeCell ref="B102:H102"/>
    <mergeCell ref="F99:G99"/>
    <mergeCell ref="C101:D101"/>
    <mergeCell ref="B97:C97"/>
    <mergeCell ref="E97:F97"/>
    <mergeCell ref="B98:C98"/>
    <mergeCell ref="A96:B96"/>
    <mergeCell ref="D96:H96"/>
    <mergeCell ref="E98:H98"/>
    <mergeCell ref="E92:H92"/>
    <mergeCell ref="B94:H94"/>
    <mergeCell ref="A95:H95"/>
    <mergeCell ref="F91:G91"/>
    <mergeCell ref="C93:D93"/>
    <mergeCell ref="B89:C89"/>
    <mergeCell ref="E89:F89"/>
    <mergeCell ref="B90:C90"/>
    <mergeCell ref="A88:B88"/>
    <mergeCell ref="D88:H88"/>
    <mergeCell ref="E90:H90"/>
    <mergeCell ref="E84:H84"/>
    <mergeCell ref="B86:H86"/>
    <mergeCell ref="A87:H87"/>
    <mergeCell ref="F83:G83"/>
    <mergeCell ref="C85:D85"/>
    <mergeCell ref="B81:C81"/>
    <mergeCell ref="E81:F81"/>
    <mergeCell ref="B82:C82"/>
    <mergeCell ref="A80:B80"/>
    <mergeCell ref="D80:H80"/>
    <mergeCell ref="E82:H82"/>
    <mergeCell ref="E76:H76"/>
    <mergeCell ref="B78:H78"/>
    <mergeCell ref="A79:H79"/>
    <mergeCell ref="F75:G75"/>
    <mergeCell ref="C77:D77"/>
    <mergeCell ref="A71:H71"/>
    <mergeCell ref="B73:C73"/>
    <mergeCell ref="E73:F73"/>
    <mergeCell ref="B74:C74"/>
    <mergeCell ref="E68:H68"/>
    <mergeCell ref="B70:H70"/>
    <mergeCell ref="A3:H3"/>
    <mergeCell ref="A54:H54"/>
    <mergeCell ref="A14:H14"/>
    <mergeCell ref="B24:C24"/>
    <mergeCell ref="E25:H25"/>
    <mergeCell ref="B65:C65"/>
    <mergeCell ref="E65:F65"/>
    <mergeCell ref="B66:C66"/>
    <mergeCell ref="A64:B64"/>
    <mergeCell ref="D64:H64"/>
    <mergeCell ref="E66:H66"/>
    <mergeCell ref="E60:H60"/>
    <mergeCell ref="B62:H62"/>
    <mergeCell ref="A63:H63"/>
    <mergeCell ref="F59:G59"/>
    <mergeCell ref="C61:D61"/>
    <mergeCell ref="B57:C57"/>
    <mergeCell ref="E57:F57"/>
    <mergeCell ref="B58:C58"/>
    <mergeCell ref="A56:B56"/>
    <mergeCell ref="D56:H56"/>
    <mergeCell ref="E58:H58"/>
    <mergeCell ref="E50:H50"/>
    <mergeCell ref="B52:H52"/>
    <mergeCell ref="F49:G49"/>
    <mergeCell ref="C51:D51"/>
    <mergeCell ref="A45:H45"/>
    <mergeCell ref="B47:C47"/>
    <mergeCell ref="E47:F47"/>
    <mergeCell ref="B48:C48"/>
    <mergeCell ref="E42:H42"/>
    <mergeCell ref="B44:H44"/>
    <mergeCell ref="A11:H11"/>
    <mergeCell ref="A15:H15"/>
    <mergeCell ref="E24:F24"/>
    <mergeCell ref="B25:C25"/>
    <mergeCell ref="B28:H28"/>
    <mergeCell ref="F16:G16"/>
    <mergeCell ref="B16:E17"/>
    <mergeCell ref="A37:H37"/>
    <mergeCell ref="B39:C39"/>
    <mergeCell ref="E39:F39"/>
    <mergeCell ref="B40:C40"/>
    <mergeCell ref="A38:B38"/>
    <mergeCell ref="D38:H38"/>
    <mergeCell ref="E40:H40"/>
    <mergeCell ref="A1:H1"/>
    <mergeCell ref="A7:H7"/>
    <mergeCell ref="D5:E5"/>
    <mergeCell ref="D18:E18"/>
    <mergeCell ref="D19:E19"/>
    <mergeCell ref="F19:H19"/>
    <mergeCell ref="A22:B22"/>
    <mergeCell ref="D22:H22"/>
    <mergeCell ref="F23:G23"/>
    <mergeCell ref="C27:D27"/>
    <mergeCell ref="E26:H26"/>
    <mergeCell ref="B31:C31"/>
    <mergeCell ref="E31:F31"/>
    <mergeCell ref="A29:H29"/>
    <mergeCell ref="A16:A17"/>
    <mergeCell ref="F17:G17"/>
    <mergeCell ref="E20:H20"/>
    <mergeCell ref="A18:A20"/>
    <mergeCell ref="A30:B30"/>
    <mergeCell ref="D30:H30"/>
    <mergeCell ref="E34:H34"/>
    <mergeCell ref="B36:H36"/>
    <mergeCell ref="B32:C32"/>
  </mergeCells>
  <phoneticPr fontId="21"/>
  <dataValidations count="7">
    <dataValidation type="list" allowBlank="1" showInputMessage="1" showErrorMessage="1" sqref="D75 D33 D23 D41 D83 D49 D59 D67 D91 D99">
      <formula1>"男性,女性"</formula1>
    </dataValidation>
    <dataValidation type="list" allowBlank="1" showInputMessage="1" showErrorMessage="1" sqref="B33 B75 B23 B41 B83 B49 B59 B67 B91 B99">
      <formula1>"大人,中学生,小学生"</formula1>
    </dataValidation>
    <dataValidation type="list" allowBlank="1" showInputMessage="1" showErrorMessage="1" sqref="D96 D22 D38 D30 D46 D56 D64 D72 D80 D88">
      <formula1>$J$22:$J$26</formula1>
    </dataValidation>
    <dataValidation type="list" allowBlank="1" showInputMessage="1" showErrorMessage="1" sqref="H16">
      <formula1>"宿おまかせプラン,宿指定プラン"</formula1>
    </dataValidation>
    <dataValidation type="custom" allowBlank="1" showInputMessage="1" showErrorMessage="1" sqref="H17">
      <formula1>H16&lt;&gt;"宿おまかせプラン"</formula1>
    </dataValidation>
    <dataValidation type="list" allowBlank="1" showInputMessage="1" showErrorMessage="1" sqref="F19:H19">
      <formula1>"なくても良い,必要"</formula1>
    </dataValidation>
    <dataValidation type="list" allowBlank="1" showInputMessage="1" showErrorMessage="1" sqref="B16:E17">
      <formula1>$J$15:$J$19</formula1>
    </dataValidation>
  </dataValidations>
  <hyperlinks>
    <hyperlink ref="D5" r:id="rId1"/>
    <hyperlink ref="E25" r:id="rId2"/>
  </hyperlinks>
  <pageMargins left="0.59055118110236227" right="0.39370078740157483" top="0.59055118110236227" bottom="0.39370078740157483" header="0" footer="0"/>
  <pageSetup paperSize="9" orientation="portrait" horizontalDpi="0" verticalDpi="0" r:id="rId3"/>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1</vt:i4>
      </vt:variant>
    </vt:vector>
  </HeadingPairs>
  <TitlesOfParts>
    <vt:vector size="1" baseType="lpstr">
      <vt:lpstr>サイクルフェスタエントリーシート</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SIMIMI</dc:creator>
  <cp:lastModifiedBy>owner</cp:lastModifiedBy>
  <cp:revision/>
  <cp:lastPrinted>2016-05-06T01:11:58Z</cp:lastPrinted>
  <dcterms:created xsi:type="dcterms:W3CDTF">2016-03-24T04:53:54Z</dcterms:created>
  <dcterms:modified xsi:type="dcterms:W3CDTF">2025-12-21T09:20:27Z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